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1000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<sst xmlns="http://schemas.openxmlformats.org/spreadsheetml/2006/main" count="1039" uniqueCount="444">
  <si>
    <t>2023年部门预算公开表</t>
  </si>
  <si>
    <t>单位编码：</t>
  </si>
  <si>
    <t>410008</t>
  </si>
  <si>
    <t>单位名称：</t>
  </si>
  <si>
    <t>岳阳县博物馆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</si>
  <si>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</si>
  <si>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</si>
  <si>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</si>
  <si>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</si>
  <si>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</si>
  <si>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</si>
  <si>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</si>
  <si>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</si>
  <si>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</si>
  <si>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</si>
  <si>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</si>
  <si>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</si>
  <si>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</si>
  <si>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</si>
  <si>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</si>
  <si>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</si>
  <si>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</si>
  <si>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</si>
  <si>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</si>
  <si>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</si>
  <si>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</si>
  <si>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</si>
  <si>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</si>
  <si>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</si>
  <si>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</si>
  <si>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</si>
  <si>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单位：410008_岳阳县博物馆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</si>
  <si>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</si>
  <si>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</si>
  <si>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</si>
  <si>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</si>
  <si>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</si>
  <si>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</si>
  <si>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</si>
  <si>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</si>
  <si>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</si>
  <si>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</si>
  <si>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</si>
  <si>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</si>
  <si>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</si>
  <si>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</si>
  <si>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</si>
  <si>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</si>
  <si>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</si>
  <si>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</si>
  <si>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</si>
  <si>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</si>
  <si>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</si>
  <si>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</si>
  <si>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</si>
  <si>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</si>
  <si>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</si>
  <si>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</si>
  <si>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</si>
  <si>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</si>
  <si>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</si>
  <si>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</si>
  <si>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</si>
  <si>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</si>
  <si>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</si>
  <si>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</si>
  <si>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</si>
  <si>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</si>
  <si>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</si>
  <si>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</si>
  <si>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</si>
  <si>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</si>
  <si>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</si>
  <si>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</si>
  <si>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</si>
  <si>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</si>
  <si>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</si>
  <si>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</si>
  <si>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</si>
  <si>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</si>
  <si>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</si>
  <si>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</si>
  <si>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</si>
  <si>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</si>
  <si>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</si>
  <si>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</si>
  <si>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</si>
  <si>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</si>
  <si>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</si>
  <si>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</si>
  <si>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</si>
  <si>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</si>
  <si>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</si>
  <si>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</si>
  <si>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</si>
  <si>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</si>
  <si>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</si>
  <si>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</si>
  <si>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</si>
  <si>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</si>
  <si>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</si>
  <si>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</si>
  <si>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</si>
  <si>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</si>
  <si>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</si>
  <si>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</si>
  <si>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</si>
  <si>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</si>
  <si>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</si>
  <si>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</si>
  <si>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</si>
  <si>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</si>
  <si>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</si>
  <si>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</si>
  <si>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</si>
  <si>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</si>
  <si>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</si>
  <si>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</si>
  <si>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</si>
  <si>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</si>
  <si>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</si>
  <si>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</si>
  <si>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</si>
  <si>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</si>
  <si>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</si>
  <si>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</si>
  <si>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</si>
  <si>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</si>
  <si>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</si>
  <si>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</si>
  <si>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</si>
  <si>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</si>
  <si>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</si>
  <si>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</si>
  <si>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</si>
  <si>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</si>
  <si>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</si>
  <si>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</si>
  <si>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</si>
  <si>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</si>
  <si>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</si>
  <si>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</si>
  <si>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</si>
  <si>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</si>
  <si>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</si>
  <si>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</si>
  <si>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</si>
  <si>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</si>
  <si>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</si>
  <si>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</si>
  <si>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</si>
  <si>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</si>
  <si>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</si>
  <si>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</si>
  <si>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</si>
  <si>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岳阳县文化旅游广电新闻出版局</t>
  </si>
  <si>
    <t xml:space="preserve">  410008</t>
  </si>
  <si>
    <t xml:space="preserve">  岳阳县博物馆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</si>
  <si>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</si>
  <si>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</si>
  <si>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</si>
  <si>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</si>
  <si>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</si>
  <si>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</si>
  <si>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</si>
  <si>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</si>
  <si>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</si>
  <si>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</si>
  <si>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</si>
  <si>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</si>
  <si>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</si>
  <si>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02</t>
  </si>
  <si>
    <t>01</t>
  </si>
  <si>
    <t xml:space="preserve">    2070201</t>
  </si>
  <si>
    <t xml:space="preserve">    行政运行</t>
  </si>
  <si>
    <t>05</t>
  </si>
  <si>
    <t xml:space="preserve">    2070205</t>
  </si>
  <si>
    <t xml:space="preserve">    博物馆</t>
  </si>
  <si>
    <t>其他文物支出</t>
  </si>
  <si>
    <t>208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</si>
  <si>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</si>
  <si>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</si>
  <si>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</si>
  <si>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</si>
  <si>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</si>
  <si>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</si>
  <si>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</si>
  <si>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</si>
  <si>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</si>
  <si>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</si>
  <si>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</si>
  <si>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</si>
  <si>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</si>
  <si>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</si>
  <si>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</si>
  <si>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</si>
  <si>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</si>
  <si>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</si>
  <si>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</si>
  <si>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</si>
  <si>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</si>
  <si>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</si>
  <si>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</si>
  <si>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</si>
  <si>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</si>
  <si>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</si>
  <si>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</si>
  <si>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</si>
  <si>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</si>
  <si>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</si>
  <si>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410008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</si>
  <si>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</si>
  <si>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</si>
  <si>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</si>
  <si>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</si>
  <si>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</si>
  <si>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</si>
  <si>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</si>
  <si>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</si>
  <si>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</si>
  <si>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</si>
  <si>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</si>
  <si>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</si>
  <si>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</si>
  <si>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</si>
  <si>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</si>
  <si>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</si>
  <si>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</si>
  <si>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</si>
  <si>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</si>
  <si>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</si>
  <si>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</si>
  <si>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</si>
  <si>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</si>
  <si>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</si>
  <si>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</si>
  <si>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2070201</t>
  </si>
  <si>
    <t xml:space="preserve">     2070205</t>
  </si>
  <si>
    <t xml:space="preserve">     2080505</t>
  </si>
  <si>
    <t xml:space="preserve">     2089999</t>
  </si>
  <si>
    <t xml:space="preserve">     2101101</t>
  </si>
  <si>
    <t xml:space="preserve">     2210201</t>
  </si>
  <si>
    <t>部门公开表08</t>
  </si>
  <si>
    <t>单位：单位：410008_岳阳县博物馆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</si>
  <si>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</si>
  <si>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</si>
  <si>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</si>
  <si>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</si>
  <si>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</si>
  <si>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</si>
  <si>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</si>
  <si>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</si>
  <si>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</si>
  <si>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</si>
  <si>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</si>
  <si>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</si>
  <si>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</si>
  <si>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</si>
  <si>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</si>
  <si>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</si>
  <si>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</si>
  <si>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</si>
  <si>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</si>
  <si>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</si>
  <si>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</si>
  <si>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</si>
  <si>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</si>
  <si>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</si>
  <si>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</si>
  <si>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</si>
  <si>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</si>
  <si>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</si>
  <si>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</si>
  <si>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30239</t>
  </si>
  <si>
    <t xml:space="preserve">  其他交通费用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</si>
  <si>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</si>
  <si>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</si>
  <si>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</si>
  <si>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</si>
  <si>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</si>
  <si>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</si>
  <si>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</si>
  <si>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</si>
  <si>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</si>
  <si>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</si>
  <si>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</si>
  <si>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</si>
  <si>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</si>
  <si>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</si>
  <si>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</si>
  <si>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</si>
  <si>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</si>
  <si>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</si>
  <si>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</si>
  <si>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</si>
  <si>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</si>
  <si>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</si>
  <si>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</si>
  <si>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</si>
  <si>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</si>
  <si>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</si>
  <si>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</si>
  <si>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</si>
  <si>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</si>
  <si>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</si>
  <si>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</si>
  <si>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</si>
  <si>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</si>
  <si>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</si>
  <si>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</si>
  <si>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</si>
  <si>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</si>
  <si>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</si>
  <si>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</si>
  <si>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</si>
  <si>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</si>
  <si>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</si>
  <si>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</si>
  <si>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</si>
  <si>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</si>
  <si>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</si>
  <si>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</si>
  <si>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</si>
  <si>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</si>
  <si>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</si>
  <si>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</si>
  <si>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</si>
  <si>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</si>
  <si>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</si>
  <si>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</si>
  <si>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</si>
  <si>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</si>
  <si>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</si>
  <si>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</si>
  <si>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</si>
  <si>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</si>
  <si>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</si>
  <si>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</si>
  <si>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</si>
  <si>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</si>
  <si>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</si>
  <si>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</si>
  <si>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</si>
  <si>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</si>
  <si>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</si>
  <si>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</si>
  <si>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</si>
  <si>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</si>
  <si>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</si>
  <si>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</si>
  <si>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</si>
  <si>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</si>
  <si>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</si>
  <si>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</si>
  <si>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</si>
  <si>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</si>
  <si>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</si>
  <si>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</si>
  <si>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</si>
  <si>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</si>
  <si>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</si>
  <si>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</si>
  <si>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</si>
  <si>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</si>
  <si>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</si>
  <si>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</si>
  <si>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</si>
  <si>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</si>
  <si>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</si>
  <si>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</si>
  <si>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</si>
  <si>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</si>
  <si>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</si>
  <si>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</si>
  <si>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</si>
  <si>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</si>
  <si>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</si>
  <si>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410008</t>
  </si>
  <si>
    <t xml:space="preserve">   博物馆运行经费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</si>
  <si>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</si>
  <si>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</si>
  <si>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</si>
  <si>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</si>
  <si>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</si>
  <si>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</si>
  <si>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</si>
  <si>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</si>
  <si>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</si>
  <si>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</si>
  <si>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</si>
  <si>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</si>
  <si>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</si>
  <si>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</si>
  <si>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博物馆运行经费、孙家大屋修缮工程、凌云塔修缮工程</t>
  </si>
  <si>
    <t>维持博物馆正常运行，完成孙家大屋修缮工程、凌云塔修缮工程</t>
  </si>
  <si>
    <t>成本指标</t>
  </si>
  <si>
    <t>经济成本指标</t>
  </si>
  <si>
    <t>博物馆运行</t>
  </si>
  <si>
    <t>合理</t>
  </si>
  <si>
    <t>1</t>
  </si>
  <si>
    <t>定性</t>
  </si>
  <si>
    <t>社会成本指标</t>
  </si>
  <si>
    <t>社会成本</t>
  </si>
  <si>
    <t>生态环境成本指标</t>
  </si>
  <si>
    <t>生态环境成本</t>
  </si>
  <si>
    <t>产出指标</t>
  </si>
  <si>
    <t>数量指标</t>
  </si>
  <si>
    <t>200000人次</t>
  </si>
  <si>
    <t>接待参观人数</t>
  </si>
  <si>
    <t>时效指标</t>
  </si>
  <si>
    <t>1-12月</t>
  </si>
  <si>
    <t>全年</t>
  </si>
  <si>
    <t>质量指标</t>
  </si>
  <si>
    <t>100%</t>
  </si>
  <si>
    <t>安全运行100%</t>
  </si>
  <si>
    <t>满意度指标</t>
  </si>
  <si>
    <t>服务对象满意度指标</t>
  </si>
  <si>
    <t>95%</t>
  </si>
  <si>
    <t>群众满意度</t>
  </si>
  <si>
    <t>效益指标</t>
  </si>
  <si>
    <t>经济效益指标</t>
  </si>
  <si>
    <t xml:space="preserve">良好 </t>
  </si>
  <si>
    <t>经济效益</t>
  </si>
  <si>
    <t>社会效益指标</t>
  </si>
  <si>
    <t>社会效益</t>
  </si>
  <si>
    <t>生态效益指标</t>
  </si>
  <si>
    <t>生态效益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</si>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</sst>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sz val="9"/>
      <color rgb="FF3F3F3F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" fontId="10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10" fillId="2" borderId="2" xfId="0" applyNumberFormat="1" applyFont="1" applyFill="1" applyBorder="1" applyAlignment="1">
      <alignment vertical="center" wrapText="1"/>
    </xf>
    <xf numFmtId="0" fontId="0" fillId="0" borderId="3" xfId="0" applyFont="1" applyBorder="1">
      <alignment vertical="center"/>
    </xf>
    <xf numFmtId="4" fontId="10" fillId="2" borderId="3" xfId="0" applyNumberFormat="1" applyFont="1" applyFill="1" applyBorder="1" applyAlignment="1">
      <alignment vertical="center" wrapText="1"/>
    </xf>
    <xf numFmtId="0" fontId="10" fillId="2" borderId="3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  <xf numFmtId="4" fontId="4" fillId="2" borderId="4" xfId="0" applyNumberFormat="1" applyFont="1" applyFill="1" applyBorder="1" applyAlignment="1">
      <alignment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vertical="center" wrapText="1"/>
    </xf>
    <xf numFmtId="4" fontId="5" fillId="2" borderId="3" xfId="0" applyNumberFormat="1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vertical="center" wrapText="1"/>
    </xf>
    <xf numFmtId="4" fontId="5" fillId="2" borderId="5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1" width="9.76851851851852" customWidth="1"/>
  </cols>
  <sheetData>
    <row r="1" ht="73.3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55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5" customHeight="1" spans="1:9">
      <c r="A4" s="69"/>
      <c r="B4" s="70"/>
      <c r="C4" s="3"/>
      <c r="D4" s="69" t="s">
        <v>1</v>
      </c>
      <c r="E4" s="70" t="s">
        <v>2</v>
      </c>
      <c r="F4" s="70"/>
      <c r="G4" s="70"/>
      <c r="H4" s="70"/>
      <c r="I4" s="3"/>
    </row>
    <row r="5" ht="54.3" customHeight="1" spans="1:9">
      <c r="A5" s="69"/>
      <c r="B5" s="70"/>
      <c r="C5" s="3"/>
      <c r="D5" s="69" t="s">
        <v>3</v>
      </c>
      <c r="E5" s="70" t="s">
        <v>4</v>
      </c>
      <c r="F5" s="70"/>
      <c r="G5" s="70"/>
      <c r="H5" s="70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topLeftCell="A10" workbookViewId="0">
      <selection activeCell="C23" sqref="C23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  <col min="4" max="4" width="9.76851851851852" customWidth="1"/>
  </cols>
  <sheetData>
    <row r="1" ht="32.75" customHeight="1" spans="1:3">
      <c r="A1" s="3"/>
      <c r="B1" s="9" t="s">
        <v>5</v>
      </c>
      <c r="C1" s="9"/>
    </row>
    <row r="2" ht="25" customHeight="1" spans="2:3">
      <c r="B2" s="9"/>
      <c r="C2" s="9"/>
    </row>
    <row r="3" ht="31.05" customHeight="1" spans="2:3">
      <c r="B3" s="64" t="s">
        <v>6</v>
      </c>
      <c r="C3" s="64"/>
    </row>
    <row r="4" ht="32.55" customHeight="1" spans="2:3">
      <c r="B4" s="65">
        <v>1</v>
      </c>
      <c r="C4" s="66" t="s">
        <v>7</v>
      </c>
    </row>
    <row r="5" ht="32.55" customHeight="1" spans="2:3">
      <c r="B5" s="65">
        <v>2</v>
      </c>
      <c r="C5" s="67" t="s">
        <v>8</v>
      </c>
    </row>
    <row r="6" ht="32.55" customHeight="1" spans="2:3">
      <c r="B6" s="65">
        <v>3</v>
      </c>
      <c r="C6" s="66" t="s">
        <v>9</v>
      </c>
    </row>
    <row r="7" ht="32.55" customHeight="1" spans="2:3">
      <c r="B7" s="65">
        <v>4</v>
      </c>
      <c r="C7" s="66" t="s">
        <v>10</v>
      </c>
    </row>
    <row r="8" ht="32.55" customHeight="1" spans="2:3">
      <c r="B8" s="65">
        <v>5</v>
      </c>
      <c r="C8" s="66" t="s">
        <v>11</v>
      </c>
    </row>
    <row r="9" ht="32.55" customHeight="1" spans="2:3">
      <c r="B9" s="65">
        <v>6</v>
      </c>
      <c r="C9" s="66" t="s">
        <v>12</v>
      </c>
    </row>
    <row r="10" ht="32.55" customHeight="1" spans="2:3">
      <c r="B10" s="65">
        <v>7</v>
      </c>
      <c r="C10" s="66" t="s">
        <v>13</v>
      </c>
    </row>
    <row r="11" ht="32.55" customHeight="1" spans="2:3">
      <c r="B11" s="65">
        <v>8</v>
      </c>
      <c r="C11" s="66" t="s">
        <v>14</v>
      </c>
    </row>
    <row r="12" ht="32.55" customHeight="1" spans="2:3">
      <c r="B12" s="65">
        <v>9</v>
      </c>
      <c r="C12" s="66" t="s">
        <v>15</v>
      </c>
    </row>
    <row r="13" ht="32.55" customHeight="1" spans="2:3">
      <c r="B13" s="65">
        <v>10</v>
      </c>
      <c r="C13" s="66" t="s">
        <v>16</v>
      </c>
    </row>
    <row r="14" ht="32.55" customHeight="1" spans="2:3">
      <c r="B14" s="65">
        <v>11</v>
      </c>
      <c r="C14" s="66" t="s">
        <v>17</v>
      </c>
    </row>
    <row r="15" ht="32.55" customHeight="1" spans="2:3">
      <c r="B15" s="65">
        <v>12</v>
      </c>
      <c r="C15" s="66" t="s">
        <v>18</v>
      </c>
    </row>
    <row r="16" ht="32.55" customHeight="1" spans="2:3">
      <c r="B16" s="65">
        <v>13</v>
      </c>
      <c r="C16" s="66" t="s">
        <v>19</v>
      </c>
    </row>
    <row r="17" ht="32.55" customHeight="1" spans="2:3">
      <c r="B17" s="65">
        <v>14</v>
      </c>
      <c r="C17" s="66" t="s">
        <v>20</v>
      </c>
    </row>
    <row r="18" ht="32.55" customHeight="1" spans="2:3">
      <c r="B18" s="65">
        <v>15</v>
      </c>
      <c r="C18" s="66" t="s">
        <v>21</v>
      </c>
    </row>
    <row r="19" ht="32.55" customHeight="1" spans="2:3">
      <c r="B19" s="65">
        <v>16</v>
      </c>
      <c r="C19" s="66" t="s">
        <v>22</v>
      </c>
    </row>
    <row r="20" ht="32.55" customHeight="1" spans="2:3">
      <c r="B20" s="65">
        <v>17</v>
      </c>
      <c r="C20" s="66" t="s">
        <v>23</v>
      </c>
    </row>
    <row r="21" ht="32.55" customHeight="1" spans="2:3">
      <c r="B21" s="65">
        <v>18</v>
      </c>
      <c r="C21" s="66" t="s">
        <v>24</v>
      </c>
    </row>
    <row r="22" ht="32.55" customHeight="1" spans="2:3">
      <c r="B22" s="65">
        <v>19</v>
      </c>
      <c r="C22" s="66" t="s">
        <v>25</v>
      </c>
    </row>
    <row r="23" ht="32.55" customHeight="1" spans="2:3">
      <c r="B23" s="65">
        <v>20</v>
      </c>
      <c r="C23" s="66" t="s">
        <v>26</v>
      </c>
    </row>
    <row r="24" ht="32.55" customHeight="1" spans="2:3">
      <c r="B24" s="65">
        <v>21</v>
      </c>
      <c r="C24" s="66" t="s">
        <v>27</v>
      </c>
    </row>
    <row r="25" ht="32.55" customHeight="1" spans="2:3">
      <c r="B25" s="65">
        <v>22</v>
      </c>
      <c r="C25" s="66" t="s">
        <v>28</v>
      </c>
    </row>
    <row r="26" ht="32.5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7" workbookViewId="0">
      <selection activeCell="J13" sqref="J13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  <col min="9" max="9" width="9.76851851851852" customWidth="1"/>
  </cols>
  <sheetData>
    <row r="1" ht="12.9" customHeight="1" spans="1:8">
      <c r="A1" s="3"/>
      <c r="H1" s="14" t="s">
        <v>30</v>
      </c>
    </row>
    <row r="2" ht="24.15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7.9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22.4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6.25" customHeight="1" spans="1:8">
      <c r="A6" s="13" t="s">
        <v>40</v>
      </c>
      <c r="B6" s="6">
        <v>98.36669</v>
      </c>
      <c r="C6" s="5" t="s">
        <v>41</v>
      </c>
      <c r="D6" s="19"/>
      <c r="E6" s="13" t="s">
        <v>42</v>
      </c>
      <c r="F6" s="16">
        <v>50.36669</v>
      </c>
      <c r="G6" s="5" t="s">
        <v>43</v>
      </c>
      <c r="H6" s="6"/>
    </row>
    <row r="7" ht="16.25" customHeight="1" spans="1:8">
      <c r="A7" s="5" t="s">
        <v>44</v>
      </c>
      <c r="B7" s="6">
        <v>98.36669</v>
      </c>
      <c r="C7" s="5" t="s">
        <v>45</v>
      </c>
      <c r="D7" s="19"/>
      <c r="E7" s="5" t="s">
        <v>46</v>
      </c>
      <c r="F7" s="6">
        <v>46.94669</v>
      </c>
      <c r="G7" s="5" t="s">
        <v>47</v>
      </c>
      <c r="H7" s="6"/>
    </row>
    <row r="8" ht="16.25" customHeight="1" spans="1:8">
      <c r="A8" s="13" t="s">
        <v>48</v>
      </c>
      <c r="B8" s="6"/>
      <c r="C8" s="5" t="s">
        <v>49</v>
      </c>
      <c r="D8" s="19"/>
      <c r="E8" s="5" t="s">
        <v>50</v>
      </c>
      <c r="F8" s="6">
        <v>3.42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19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19"/>
      <c r="E10" s="13" t="s">
        <v>58</v>
      </c>
      <c r="F10" s="16">
        <v>286</v>
      </c>
      <c r="G10" s="5" t="s">
        <v>59</v>
      </c>
      <c r="H10" s="6">
        <f>H37-H19</f>
        <v>331.36669</v>
      </c>
    </row>
    <row r="11" ht="16.25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>
        <v>18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19">
        <f>87.2117+238</f>
        <v>325.2117</v>
      </c>
      <c r="E12" s="5" t="s">
        <v>66</v>
      </c>
      <c r="F12" s="6">
        <f>25+238</f>
        <v>263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19">
        <v>4.92558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19">
        <v>2.75253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19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>
        <v>5</v>
      </c>
    </row>
    <row r="20" ht="16.25" customHeight="1" spans="1:8">
      <c r="A20" s="13" t="s">
        <v>96</v>
      </c>
      <c r="B20" s="16"/>
      <c r="C20" s="5" t="s">
        <v>97</v>
      </c>
      <c r="D20" s="19"/>
      <c r="E20" s="5" t="s">
        <v>98</v>
      </c>
      <c r="F20" s="6">
        <v>5</v>
      </c>
      <c r="G20" s="5"/>
      <c r="H20" s="6"/>
    </row>
    <row r="21" ht="16.25" customHeight="1" spans="1:8">
      <c r="A21" s="13" t="s">
        <v>99</v>
      </c>
      <c r="B21" s="16"/>
      <c r="C21" s="5" t="s">
        <v>100</v>
      </c>
      <c r="D21" s="19"/>
      <c r="E21" s="13" t="s">
        <v>101</v>
      </c>
      <c r="F21" s="16"/>
      <c r="G21" s="5"/>
      <c r="H21" s="6"/>
    </row>
    <row r="22" ht="16.25" customHeight="1" spans="1:8">
      <c r="A22" s="13" t="s">
        <v>102</v>
      </c>
      <c r="B22" s="16"/>
      <c r="C22" s="5" t="s">
        <v>103</v>
      </c>
      <c r="D22" s="19"/>
      <c r="E22" s="5"/>
      <c r="F22" s="5"/>
      <c r="G22" s="5"/>
      <c r="H22" s="6"/>
    </row>
    <row r="23" ht="16.25" customHeight="1" spans="1:8">
      <c r="A23" s="13" t="s">
        <v>104</v>
      </c>
      <c r="B23" s="16"/>
      <c r="C23" s="5" t="s">
        <v>105</v>
      </c>
      <c r="D23" s="19"/>
      <c r="E23" s="5"/>
      <c r="F23" s="5"/>
      <c r="G23" s="5"/>
      <c r="H23" s="6"/>
    </row>
    <row r="24" ht="16.25" customHeight="1" spans="1:8">
      <c r="A24" s="13" t="s">
        <v>106</v>
      </c>
      <c r="B24" s="16"/>
      <c r="C24" s="5" t="s">
        <v>107</v>
      </c>
      <c r="D24" s="19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19">
        <v>3.47688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6.25" customHeight="1" spans="1:8">
      <c r="A28" s="13" t="s">
        <v>114</v>
      </c>
      <c r="B28" s="16"/>
      <c r="C28" s="5" t="s">
        <v>115</v>
      </c>
      <c r="D28" s="19"/>
      <c r="E28" s="5"/>
      <c r="F28" s="5"/>
      <c r="G28" s="5"/>
      <c r="H28" s="6"/>
    </row>
    <row r="29" ht="16.25" customHeight="1" spans="1:8">
      <c r="A29" s="13" t="s">
        <v>116</v>
      </c>
      <c r="B29" s="16"/>
      <c r="C29" s="5" t="s">
        <v>117</v>
      </c>
      <c r="D29" s="19"/>
      <c r="E29" s="5"/>
      <c r="F29" s="5"/>
      <c r="G29" s="5"/>
      <c r="H29" s="6"/>
    </row>
    <row r="30" ht="16.25" customHeight="1" spans="1:8">
      <c r="A30" s="13" t="s">
        <v>118</v>
      </c>
      <c r="B30" s="16"/>
      <c r="C30" s="5" t="s">
        <v>119</v>
      </c>
      <c r="D30" s="19"/>
      <c r="E30" s="5"/>
      <c r="F30" s="5"/>
      <c r="G30" s="5"/>
      <c r="H30" s="6"/>
    </row>
    <row r="31" ht="16.25" customHeight="1" spans="1:8">
      <c r="A31" s="13" t="s">
        <v>120</v>
      </c>
      <c r="B31" s="16"/>
      <c r="C31" s="5" t="s">
        <v>121</v>
      </c>
      <c r="D31" s="19"/>
      <c r="E31" s="5"/>
      <c r="F31" s="5"/>
      <c r="G31" s="5"/>
      <c r="H31" s="6"/>
    </row>
    <row r="32" ht="16.25" customHeight="1" spans="1:8">
      <c r="A32" s="13" t="s">
        <v>122</v>
      </c>
      <c r="B32" s="16"/>
      <c r="C32" s="5" t="s">
        <v>123</v>
      </c>
      <c r="D32" s="19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3" t="s">
        <v>127</v>
      </c>
      <c r="B37" s="16">
        <v>98.36669</v>
      </c>
      <c r="C37" s="13" t="s">
        <v>128</v>
      </c>
      <c r="D37" s="16">
        <v>336.36669</v>
      </c>
      <c r="E37" s="13" t="s">
        <v>128</v>
      </c>
      <c r="F37" s="16">
        <v>336.36669</v>
      </c>
      <c r="G37" s="13" t="s">
        <v>128</v>
      </c>
      <c r="H37" s="16">
        <v>336.36669</v>
      </c>
    </row>
    <row r="38" ht="16.25" customHeight="1" spans="1:8">
      <c r="A38" s="13" t="s">
        <v>129</v>
      </c>
      <c r="B38" s="16">
        <v>238</v>
      </c>
      <c r="C38" s="13" t="s">
        <v>130</v>
      </c>
      <c r="D38" s="16"/>
      <c r="E38" s="13" t="s">
        <v>130</v>
      </c>
      <c r="F38" s="16"/>
      <c r="G38" s="13" t="s">
        <v>130</v>
      </c>
      <c r="H38" s="16"/>
    </row>
    <row r="39" ht="16.25" customHeight="1" spans="1:8">
      <c r="A39" s="5"/>
      <c r="B39" s="6"/>
      <c r="C39" s="5"/>
      <c r="D39" s="6"/>
      <c r="E39" s="13"/>
      <c r="F39" s="16"/>
      <c r="G39" s="13"/>
      <c r="H39" s="16"/>
    </row>
    <row r="40" ht="16.25" customHeight="1" spans="1:8">
      <c r="A40" s="13" t="s">
        <v>131</v>
      </c>
      <c r="B40" s="16">
        <f>B37+B38</f>
        <v>336.36669</v>
      </c>
      <c r="C40" s="13" t="s">
        <v>132</v>
      </c>
      <c r="D40" s="16">
        <v>336.36669</v>
      </c>
      <c r="E40" s="13" t="s">
        <v>132</v>
      </c>
      <c r="F40" s="16">
        <v>336.36669</v>
      </c>
      <c r="G40" s="13" t="s">
        <v>132</v>
      </c>
      <c r="H40" s="16">
        <v>336.36669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E21" sqref="E20:E2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  <col min="26" max="26" width="9.76851851851852" customWidth="1"/>
  </cols>
  <sheetData>
    <row r="1" ht="16.35" customHeight="1" spans="1:25">
      <c r="A1" s="3"/>
      <c r="X1" s="14" t="s">
        <v>133</v>
      </c>
      <c r="Y1" s="14"/>
    </row>
    <row r="2" ht="33.6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22.4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22.4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13"/>
      <c r="B7" s="13" t="s">
        <v>136</v>
      </c>
      <c r="C7" s="25">
        <v>336.36669</v>
      </c>
      <c r="D7" s="25">
        <v>98.36669</v>
      </c>
      <c r="E7" s="25">
        <v>98.36669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6">
        <v>238</v>
      </c>
      <c r="T7" s="6">
        <v>238</v>
      </c>
      <c r="U7" s="25"/>
      <c r="V7" s="25"/>
      <c r="W7" s="25"/>
      <c r="X7" s="25"/>
      <c r="Y7" s="25"/>
    </row>
    <row r="8" ht="22.8" customHeight="1" spans="1:25">
      <c r="A8" s="12" t="s">
        <v>154</v>
      </c>
      <c r="B8" s="12" t="s">
        <v>155</v>
      </c>
      <c r="C8" s="19">
        <v>336.36669</v>
      </c>
      <c r="D8" s="25">
        <v>98.36669</v>
      </c>
      <c r="E8" s="25">
        <v>98.36669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6">
        <v>238</v>
      </c>
      <c r="T8" s="6">
        <v>238</v>
      </c>
      <c r="U8" s="25"/>
      <c r="V8" s="25"/>
      <c r="W8" s="25"/>
      <c r="X8" s="25"/>
      <c r="Y8" s="25"/>
    </row>
    <row r="9" ht="22.8" customHeight="1" spans="1:25">
      <c r="A9" s="29" t="s">
        <v>156</v>
      </c>
      <c r="B9" s="29" t="s">
        <v>157</v>
      </c>
      <c r="C9" s="19">
        <f>'1收支总表'!B40</f>
        <v>336.36669</v>
      </c>
      <c r="D9" s="19">
        <v>98.36669</v>
      </c>
      <c r="E9" s="6">
        <v>98.36669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>
        <v>238</v>
      </c>
      <c r="T9" s="6">
        <v>238</v>
      </c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J13" sqref="J13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1.9444444444444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  <col min="12" max="12" width="9.76851851851852" customWidth="1"/>
  </cols>
  <sheetData>
    <row r="1" ht="16.35" customHeight="1" spans="1:11">
      <c r="A1" s="3"/>
      <c r="D1" s="54"/>
      <c r="K1" s="14" t="s">
        <v>158</v>
      </c>
    </row>
    <row r="2" ht="31.9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5" customHeight="1" spans="1:11">
      <c r="A3" s="55" t="s">
        <v>31</v>
      </c>
      <c r="B3" s="55"/>
      <c r="C3" s="55"/>
      <c r="D3" s="55"/>
      <c r="E3" s="55"/>
      <c r="F3" s="55"/>
      <c r="G3" s="55"/>
      <c r="H3" s="55"/>
      <c r="I3" s="55"/>
      <c r="J3" s="55"/>
      <c r="K3" s="8" t="s">
        <v>32</v>
      </c>
    </row>
    <row r="4" ht="27.6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 t="s">
        <v>163</v>
      </c>
      <c r="I4" s="11" t="s">
        <v>164</v>
      </c>
      <c r="J4" s="11" t="s">
        <v>165</v>
      </c>
      <c r="K4" s="11" t="s">
        <v>166</v>
      </c>
    </row>
    <row r="5" ht="25.8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24"/>
      <c r="B6" s="24"/>
      <c r="C6" s="24"/>
      <c r="D6" s="56" t="s">
        <v>136</v>
      </c>
      <c r="E6" s="56"/>
      <c r="F6" s="57">
        <v>336.36669</v>
      </c>
      <c r="G6" s="57">
        <v>50.36669</v>
      </c>
      <c r="H6" s="57">
        <v>286</v>
      </c>
      <c r="I6" s="57"/>
      <c r="J6" s="56"/>
      <c r="K6" s="56"/>
    </row>
    <row r="7" ht="22.8" customHeight="1" spans="1:11">
      <c r="A7" s="58"/>
      <c r="B7" s="58"/>
      <c r="C7" s="58"/>
      <c r="D7" s="59" t="s">
        <v>154</v>
      </c>
      <c r="E7" s="59" t="s">
        <v>155</v>
      </c>
      <c r="F7" s="60">
        <v>336.36669</v>
      </c>
      <c r="G7" s="60">
        <v>50.36669</v>
      </c>
      <c r="H7" s="60">
        <v>286</v>
      </c>
      <c r="I7" s="60"/>
      <c r="J7" s="62"/>
      <c r="K7" s="62"/>
    </row>
    <row r="8" ht="22.8" customHeight="1" spans="1:11">
      <c r="A8" s="58"/>
      <c r="B8" s="58"/>
      <c r="C8" s="58"/>
      <c r="D8" s="59" t="s">
        <v>156</v>
      </c>
      <c r="E8" s="59" t="s">
        <v>157</v>
      </c>
      <c r="F8" s="60">
        <v>336.36669</v>
      </c>
      <c r="G8" s="60">
        <v>50.36669</v>
      </c>
      <c r="H8" s="60">
        <f>'1收支总表'!F10</f>
        <v>286</v>
      </c>
      <c r="I8" s="60"/>
      <c r="J8" s="62"/>
      <c r="K8" s="62"/>
    </row>
    <row r="9" ht="22.8" customHeight="1" spans="1:11">
      <c r="A9" s="32" t="s">
        <v>170</v>
      </c>
      <c r="B9" s="32" t="s">
        <v>171</v>
      </c>
      <c r="C9" s="32" t="s">
        <v>172</v>
      </c>
      <c r="D9" s="61" t="s">
        <v>173</v>
      </c>
      <c r="E9" s="36" t="s">
        <v>174</v>
      </c>
      <c r="F9" s="35">
        <v>2.7</v>
      </c>
      <c r="G9" s="35">
        <v>2.7</v>
      </c>
      <c r="H9" s="35"/>
      <c r="I9" s="35"/>
      <c r="J9" s="36"/>
      <c r="K9" s="36"/>
    </row>
    <row r="10" ht="22.8" customHeight="1" spans="1:11">
      <c r="A10" s="32" t="s">
        <v>170</v>
      </c>
      <c r="B10" s="32" t="s">
        <v>171</v>
      </c>
      <c r="C10" s="32" t="s">
        <v>175</v>
      </c>
      <c r="D10" s="61" t="s">
        <v>176</v>
      </c>
      <c r="E10" s="36" t="s">
        <v>177</v>
      </c>
      <c r="F10" s="35">
        <f>G10+H10</f>
        <v>119.5117</v>
      </c>
      <c r="G10" s="35">
        <v>36.5117</v>
      </c>
      <c r="H10" s="35">
        <f>48+35</f>
        <v>83</v>
      </c>
      <c r="I10" s="35"/>
      <c r="J10" s="36"/>
      <c r="K10" s="36"/>
    </row>
    <row r="11" ht="22.8" customHeight="1" spans="1:11">
      <c r="A11" s="32">
        <v>207</v>
      </c>
      <c r="B11" s="33" t="s">
        <v>171</v>
      </c>
      <c r="C11" s="32">
        <v>99</v>
      </c>
      <c r="D11" s="32">
        <v>2070299</v>
      </c>
      <c r="E11" s="34" t="s">
        <v>178</v>
      </c>
      <c r="F11" s="35">
        <v>203</v>
      </c>
      <c r="G11" s="35"/>
      <c r="H11" s="35">
        <v>203</v>
      </c>
      <c r="I11" s="35"/>
      <c r="J11" s="36"/>
      <c r="K11" s="36"/>
    </row>
    <row r="12" ht="22.8" customHeight="1" spans="1:11">
      <c r="A12" s="32" t="s">
        <v>179</v>
      </c>
      <c r="B12" s="32" t="s">
        <v>175</v>
      </c>
      <c r="C12" s="32" t="s">
        <v>175</v>
      </c>
      <c r="D12" s="61" t="s">
        <v>180</v>
      </c>
      <c r="E12" s="36" t="s">
        <v>181</v>
      </c>
      <c r="F12" s="35">
        <v>4.63584</v>
      </c>
      <c r="G12" s="35">
        <v>4.63584</v>
      </c>
      <c r="H12" s="35"/>
      <c r="I12" s="35"/>
      <c r="J12" s="36"/>
      <c r="K12" s="36"/>
    </row>
    <row r="13" ht="22.8" customHeight="1" spans="1:11">
      <c r="A13" s="32" t="s">
        <v>179</v>
      </c>
      <c r="B13" s="32" t="s">
        <v>182</v>
      </c>
      <c r="C13" s="32" t="s">
        <v>182</v>
      </c>
      <c r="D13" s="61" t="s">
        <v>183</v>
      </c>
      <c r="E13" s="36" t="s">
        <v>184</v>
      </c>
      <c r="F13" s="35">
        <v>0.28974</v>
      </c>
      <c r="G13" s="35">
        <v>0.28974</v>
      </c>
      <c r="H13" s="35"/>
      <c r="I13" s="35"/>
      <c r="J13" s="36"/>
      <c r="K13" s="36"/>
    </row>
    <row r="14" ht="22.8" customHeight="1" spans="1:11">
      <c r="A14" s="32" t="s">
        <v>185</v>
      </c>
      <c r="B14" s="32" t="s">
        <v>186</v>
      </c>
      <c r="C14" s="32" t="s">
        <v>172</v>
      </c>
      <c r="D14" s="61" t="s">
        <v>187</v>
      </c>
      <c r="E14" s="36" t="s">
        <v>188</v>
      </c>
      <c r="F14" s="35">
        <v>2.75253</v>
      </c>
      <c r="G14" s="35">
        <v>2.75253</v>
      </c>
      <c r="H14" s="35"/>
      <c r="I14" s="35"/>
      <c r="J14" s="36"/>
      <c r="K14" s="36"/>
    </row>
    <row r="15" ht="22.8" customHeight="1" spans="1:11">
      <c r="A15" s="32" t="s">
        <v>189</v>
      </c>
      <c r="B15" s="32" t="s">
        <v>171</v>
      </c>
      <c r="C15" s="32" t="s">
        <v>172</v>
      </c>
      <c r="D15" s="61" t="s">
        <v>190</v>
      </c>
      <c r="E15" s="36" t="s">
        <v>191</v>
      </c>
      <c r="F15" s="35">
        <v>3.47688</v>
      </c>
      <c r="G15" s="35">
        <v>3.47688</v>
      </c>
      <c r="H15" s="35"/>
      <c r="I15" s="35"/>
      <c r="J15" s="36"/>
      <c r="K15" s="36"/>
    </row>
    <row r="1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F8" sqref="F8:T8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14" t="s">
        <v>192</v>
      </c>
      <c r="T1" s="14"/>
    </row>
    <row r="2" ht="42.25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9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9.8" customHeight="1" spans="1:20">
      <c r="A4" s="4" t="s">
        <v>159</v>
      </c>
      <c r="B4" s="4"/>
      <c r="C4" s="4"/>
      <c r="D4" s="4" t="s">
        <v>193</v>
      </c>
      <c r="E4" s="4" t="s">
        <v>194</v>
      </c>
      <c r="F4" s="4" t="s">
        <v>195</v>
      </c>
      <c r="G4" s="4" t="s">
        <v>196</v>
      </c>
      <c r="H4" s="4" t="s">
        <v>197</v>
      </c>
      <c r="I4" s="4" t="s">
        <v>198</v>
      </c>
      <c r="J4" s="4" t="s">
        <v>199</v>
      </c>
      <c r="K4" s="4" t="s">
        <v>200</v>
      </c>
      <c r="L4" s="4" t="s">
        <v>201</v>
      </c>
      <c r="M4" s="4" t="s">
        <v>202</v>
      </c>
      <c r="N4" s="4" t="s">
        <v>203</v>
      </c>
      <c r="O4" s="4" t="s">
        <v>204</v>
      </c>
      <c r="P4" s="4" t="s">
        <v>205</v>
      </c>
      <c r="Q4" s="4" t="s">
        <v>206</v>
      </c>
      <c r="R4" s="4" t="s">
        <v>207</v>
      </c>
      <c r="S4" s="4" t="s">
        <v>208</v>
      </c>
      <c r="T4" s="4" t="s">
        <v>209</v>
      </c>
    </row>
    <row r="5" ht="20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3"/>
      <c r="B6" s="13"/>
      <c r="C6" s="13"/>
      <c r="D6" s="13"/>
      <c r="E6" s="13" t="s">
        <v>136</v>
      </c>
      <c r="F6" s="16">
        <v>336.36669</v>
      </c>
      <c r="G6" s="16"/>
      <c r="H6" s="16"/>
      <c r="I6" s="16"/>
      <c r="J6" s="16"/>
      <c r="K6" s="16">
        <v>331.36669</v>
      </c>
      <c r="L6" s="16"/>
      <c r="M6" s="16"/>
      <c r="N6" s="16"/>
      <c r="O6" s="16"/>
      <c r="P6" s="16"/>
      <c r="Q6" s="16"/>
      <c r="R6" s="16"/>
      <c r="S6" s="16"/>
      <c r="T6" s="16">
        <v>5</v>
      </c>
    </row>
    <row r="7" ht="22.8" customHeight="1" spans="1:20">
      <c r="A7" s="13"/>
      <c r="B7" s="13"/>
      <c r="C7" s="13"/>
      <c r="D7" s="12" t="s">
        <v>154</v>
      </c>
      <c r="E7" s="12" t="s">
        <v>155</v>
      </c>
      <c r="F7" s="16">
        <v>336.36669</v>
      </c>
      <c r="G7" s="16"/>
      <c r="H7" s="16"/>
      <c r="I7" s="16"/>
      <c r="J7" s="16"/>
      <c r="K7" s="16">
        <v>331.36669</v>
      </c>
      <c r="L7" s="16"/>
      <c r="M7" s="16"/>
      <c r="N7" s="16"/>
      <c r="O7" s="16"/>
      <c r="P7" s="16"/>
      <c r="Q7" s="16"/>
      <c r="R7" s="16"/>
      <c r="S7" s="16"/>
      <c r="T7" s="16">
        <v>5</v>
      </c>
    </row>
    <row r="8" ht="22.8" customHeight="1" spans="1:20">
      <c r="A8" s="43"/>
      <c r="B8" s="43"/>
      <c r="C8" s="43"/>
      <c r="D8" s="44" t="s">
        <v>156</v>
      </c>
      <c r="E8" s="44" t="s">
        <v>157</v>
      </c>
      <c r="F8" s="45">
        <v>336.36669</v>
      </c>
      <c r="G8" s="45"/>
      <c r="H8" s="45"/>
      <c r="I8" s="45"/>
      <c r="J8" s="45"/>
      <c r="K8" s="45">
        <v>331.36669</v>
      </c>
      <c r="L8" s="45"/>
      <c r="M8" s="45"/>
      <c r="N8" s="45"/>
      <c r="O8" s="45"/>
      <c r="P8" s="45"/>
      <c r="Q8" s="45"/>
      <c r="R8" s="45"/>
      <c r="S8" s="45"/>
      <c r="T8" s="45">
        <v>5</v>
      </c>
    </row>
    <row r="9" ht="22.8" customHeight="1" spans="1:20">
      <c r="A9" s="46" t="s">
        <v>170</v>
      </c>
      <c r="B9" s="46" t="s">
        <v>171</v>
      </c>
      <c r="C9" s="46" t="s">
        <v>172</v>
      </c>
      <c r="D9" s="47" t="s">
        <v>210</v>
      </c>
      <c r="E9" s="48" t="s">
        <v>174</v>
      </c>
      <c r="F9" s="49">
        <v>2.7</v>
      </c>
      <c r="G9" s="49"/>
      <c r="H9" s="49"/>
      <c r="I9" s="49"/>
      <c r="J9" s="49"/>
      <c r="K9" s="49">
        <v>2.7</v>
      </c>
      <c r="L9" s="49"/>
      <c r="M9" s="49"/>
      <c r="N9" s="49"/>
      <c r="O9" s="49"/>
      <c r="P9" s="49"/>
      <c r="Q9" s="49"/>
      <c r="R9" s="49"/>
      <c r="S9" s="49"/>
      <c r="T9" s="49"/>
    </row>
    <row r="10" ht="22.8" customHeight="1" spans="1:20">
      <c r="A10" s="50" t="s">
        <v>170</v>
      </c>
      <c r="B10" s="50" t="s">
        <v>171</v>
      </c>
      <c r="C10" s="50" t="s">
        <v>175</v>
      </c>
      <c r="D10" s="51" t="s">
        <v>210</v>
      </c>
      <c r="E10" s="52" t="s">
        <v>177</v>
      </c>
      <c r="F10" s="53">
        <v>119.5117</v>
      </c>
      <c r="G10" s="53"/>
      <c r="H10" s="53"/>
      <c r="I10" s="53"/>
      <c r="J10" s="53"/>
      <c r="K10" s="53">
        <v>114.5117</v>
      </c>
      <c r="L10" s="53"/>
      <c r="M10" s="53"/>
      <c r="N10" s="53"/>
      <c r="O10" s="53"/>
      <c r="P10" s="53"/>
      <c r="Q10" s="53"/>
      <c r="R10" s="53"/>
      <c r="S10" s="53"/>
      <c r="T10" s="53">
        <v>5</v>
      </c>
    </row>
    <row r="11" ht="22.8" customHeight="1" spans="1:20">
      <c r="A11" s="21">
        <v>207</v>
      </c>
      <c r="B11" s="21" t="s">
        <v>171</v>
      </c>
      <c r="C11" s="21">
        <v>99</v>
      </c>
      <c r="D11" s="21">
        <v>410008</v>
      </c>
      <c r="E11" s="34" t="s">
        <v>178</v>
      </c>
      <c r="F11" s="35">
        <v>203</v>
      </c>
      <c r="G11" s="39"/>
      <c r="H11" s="40"/>
      <c r="I11" s="41"/>
      <c r="J11" s="42"/>
      <c r="K11" s="41">
        <v>203</v>
      </c>
      <c r="L11" s="40"/>
      <c r="M11" s="40"/>
      <c r="N11" s="40"/>
      <c r="O11" s="40"/>
      <c r="P11" s="40"/>
      <c r="Q11" s="40"/>
      <c r="R11" s="40"/>
      <c r="S11" s="40"/>
      <c r="T11" s="40"/>
    </row>
    <row r="12" ht="22.8" customHeight="1" spans="1:20">
      <c r="A12" s="21" t="s">
        <v>179</v>
      </c>
      <c r="B12" s="21" t="s">
        <v>175</v>
      </c>
      <c r="C12" s="21" t="s">
        <v>175</v>
      </c>
      <c r="D12" s="17" t="s">
        <v>210</v>
      </c>
      <c r="E12" s="22" t="s">
        <v>181</v>
      </c>
      <c r="F12" s="23">
        <v>4.63584</v>
      </c>
      <c r="G12" s="23"/>
      <c r="H12" s="23"/>
      <c r="I12" s="23"/>
      <c r="J12" s="23"/>
      <c r="K12" s="23">
        <v>4.63584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179</v>
      </c>
      <c r="B13" s="21" t="s">
        <v>182</v>
      </c>
      <c r="C13" s="21" t="s">
        <v>182</v>
      </c>
      <c r="D13" s="17" t="s">
        <v>210</v>
      </c>
      <c r="E13" s="22" t="s">
        <v>184</v>
      </c>
      <c r="F13" s="23">
        <v>0.28974</v>
      </c>
      <c r="G13" s="23"/>
      <c r="H13" s="23"/>
      <c r="I13" s="23"/>
      <c r="J13" s="23"/>
      <c r="K13" s="23">
        <v>0.28974</v>
      </c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1" t="s">
        <v>185</v>
      </c>
      <c r="B14" s="21" t="s">
        <v>186</v>
      </c>
      <c r="C14" s="21" t="s">
        <v>172</v>
      </c>
      <c r="D14" s="17" t="s">
        <v>210</v>
      </c>
      <c r="E14" s="22" t="s">
        <v>188</v>
      </c>
      <c r="F14" s="23">
        <v>2.75253</v>
      </c>
      <c r="G14" s="23"/>
      <c r="H14" s="23"/>
      <c r="I14" s="23"/>
      <c r="J14" s="23"/>
      <c r="K14" s="23">
        <v>2.75253</v>
      </c>
      <c r="L14" s="23"/>
      <c r="M14" s="23"/>
      <c r="N14" s="23"/>
      <c r="O14" s="23"/>
      <c r="P14" s="23"/>
      <c r="Q14" s="23"/>
      <c r="R14" s="23"/>
      <c r="S14" s="23"/>
      <c r="T14" s="23"/>
    </row>
    <row r="15" spans="1:20">
      <c r="A15" s="21" t="s">
        <v>189</v>
      </c>
      <c r="B15" s="21" t="s">
        <v>171</v>
      </c>
      <c r="C15" s="21" t="s">
        <v>172</v>
      </c>
      <c r="D15" s="17" t="s">
        <v>210</v>
      </c>
      <c r="E15" s="22" t="s">
        <v>191</v>
      </c>
      <c r="F15" s="23">
        <v>3.47688</v>
      </c>
      <c r="G15" s="23"/>
      <c r="H15" s="23"/>
      <c r="I15" s="23"/>
      <c r="J15" s="23"/>
      <c r="K15" s="23">
        <v>3.47688</v>
      </c>
      <c r="L15" s="23"/>
      <c r="M15" s="23"/>
      <c r="N15" s="23"/>
      <c r="O15" s="23"/>
      <c r="P15" s="23"/>
      <c r="Q15" s="23"/>
      <c r="R15" s="23"/>
      <c r="S15" s="23"/>
      <c r="T15" s="23"/>
    </row>
  </sheetData>
  <sortState ref="A9:T11">
    <sortCondition ref="A9:A11"/>
    <sortCondition ref="B9:B11"/>
    <sortCondition ref="C9:C11"/>
  </sortState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Zeros="0" workbookViewId="0">
      <selection activeCell="P11" sqref="P1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3" width="9.76851851851852" customWidth="1"/>
  </cols>
  <sheetData>
    <row r="1" ht="16.35" customHeight="1" spans="1:21">
      <c r="A1" s="3"/>
      <c r="T1" s="14" t="s">
        <v>211</v>
      </c>
      <c r="U1" s="14"/>
    </row>
    <row r="2" ht="37.05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4.15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22.4" customHeight="1" spans="1:21">
      <c r="A4" s="4" t="s">
        <v>159</v>
      </c>
      <c r="B4" s="4"/>
      <c r="C4" s="4"/>
      <c r="D4" s="4" t="s">
        <v>193</v>
      </c>
      <c r="E4" s="4" t="s">
        <v>194</v>
      </c>
      <c r="F4" s="4" t="s">
        <v>212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213</v>
      </c>
      <c r="I5" s="4" t="s">
        <v>214</v>
      </c>
      <c r="J5" s="4" t="s">
        <v>204</v>
      </c>
      <c r="K5" s="4" t="s">
        <v>136</v>
      </c>
      <c r="L5" s="4" t="s">
        <v>215</v>
      </c>
      <c r="M5" s="4" t="s">
        <v>216</v>
      </c>
      <c r="N5" s="4" t="s">
        <v>217</v>
      </c>
      <c r="O5" s="4" t="s">
        <v>206</v>
      </c>
      <c r="P5" s="4" t="s">
        <v>218</v>
      </c>
      <c r="Q5" s="4" t="s">
        <v>219</v>
      </c>
      <c r="R5" s="4" t="s">
        <v>220</v>
      </c>
      <c r="S5" s="4" t="s">
        <v>202</v>
      </c>
      <c r="T5" s="4" t="s">
        <v>205</v>
      </c>
      <c r="U5" s="4" t="s">
        <v>209</v>
      </c>
    </row>
    <row r="6" ht="22.8" customHeight="1" spans="1:21">
      <c r="A6" s="13"/>
      <c r="B6" s="13"/>
      <c r="C6" s="13"/>
      <c r="D6" s="13"/>
      <c r="E6" s="13" t="s">
        <v>136</v>
      </c>
      <c r="F6" s="25">
        <v>336.37</v>
      </c>
      <c r="G6" s="16">
        <v>50.36669</v>
      </c>
      <c r="H6" s="16">
        <v>46.94669</v>
      </c>
      <c r="I6" s="16">
        <v>3.42</v>
      </c>
      <c r="J6" s="16">
        <v>0</v>
      </c>
      <c r="K6" s="16">
        <v>286</v>
      </c>
      <c r="L6" s="16">
        <v>18</v>
      </c>
      <c r="M6" s="16">
        <v>263</v>
      </c>
      <c r="N6" s="16">
        <v>0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5</v>
      </c>
    </row>
    <row r="7" ht="22.8" customHeight="1" spans="1:21">
      <c r="A7" s="13"/>
      <c r="B7" s="13"/>
      <c r="C7" s="13"/>
      <c r="D7" s="12" t="s">
        <v>154</v>
      </c>
      <c r="E7" s="12" t="s">
        <v>155</v>
      </c>
      <c r="F7" s="25">
        <v>336.37</v>
      </c>
      <c r="G7" s="16">
        <v>50.36669</v>
      </c>
      <c r="H7" s="16">
        <v>46.94669</v>
      </c>
      <c r="I7" s="16">
        <v>3.42</v>
      </c>
      <c r="J7" s="16">
        <v>0</v>
      </c>
      <c r="K7" s="16">
        <v>286</v>
      </c>
      <c r="L7" s="16">
        <v>18</v>
      </c>
      <c r="M7" s="16">
        <v>263</v>
      </c>
      <c r="N7" s="16">
        <v>0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5</v>
      </c>
    </row>
    <row r="8" ht="22.8" customHeight="1" spans="1:21">
      <c r="A8" s="20"/>
      <c r="B8" s="20"/>
      <c r="C8" s="20"/>
      <c r="D8" s="18" t="s">
        <v>156</v>
      </c>
      <c r="E8" s="18" t="s">
        <v>157</v>
      </c>
      <c r="F8" s="25">
        <v>336.37</v>
      </c>
      <c r="G8" s="25">
        <v>50.36669</v>
      </c>
      <c r="H8" s="25">
        <v>46.94669</v>
      </c>
      <c r="I8" s="25">
        <v>3.42</v>
      </c>
      <c r="J8" s="25">
        <v>0</v>
      </c>
      <c r="K8" s="25">
        <v>286</v>
      </c>
      <c r="L8" s="25">
        <v>18</v>
      </c>
      <c r="M8" s="25">
        <v>263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5</v>
      </c>
    </row>
    <row r="9" ht="22.8" customHeight="1" spans="1:21">
      <c r="A9" s="21" t="s">
        <v>170</v>
      </c>
      <c r="B9" s="21" t="s">
        <v>171</v>
      </c>
      <c r="C9" s="21" t="s">
        <v>172</v>
      </c>
      <c r="D9" s="17" t="s">
        <v>210</v>
      </c>
      <c r="E9" s="22" t="s">
        <v>174</v>
      </c>
      <c r="F9" s="19">
        <v>2.7</v>
      </c>
      <c r="G9" s="6">
        <v>2.7</v>
      </c>
      <c r="H9" s="6"/>
      <c r="I9" s="6">
        <v>2.7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1" t="s">
        <v>170</v>
      </c>
      <c r="B10" s="21" t="s">
        <v>171</v>
      </c>
      <c r="C10" s="21" t="s">
        <v>175</v>
      </c>
      <c r="D10" s="17" t="s">
        <v>210</v>
      </c>
      <c r="E10" s="22" t="s">
        <v>177</v>
      </c>
      <c r="F10" s="19">
        <v>119.51</v>
      </c>
      <c r="G10" s="6">
        <v>36.5117</v>
      </c>
      <c r="H10" s="6">
        <v>35.7917</v>
      </c>
      <c r="I10" s="6">
        <v>0.72</v>
      </c>
      <c r="J10" s="6"/>
      <c r="K10" s="6">
        <v>83</v>
      </c>
      <c r="L10" s="6">
        <v>18</v>
      </c>
      <c r="M10" s="6">
        <v>60</v>
      </c>
      <c r="N10" s="6"/>
      <c r="O10" s="6"/>
      <c r="P10" s="6"/>
      <c r="Q10" s="6"/>
      <c r="R10" s="6"/>
      <c r="S10" s="6"/>
      <c r="T10" s="6"/>
      <c r="U10" s="6">
        <v>5</v>
      </c>
    </row>
    <row r="11" customFormat="1" ht="22.8" customHeight="1" spans="1:20">
      <c r="A11" s="21">
        <v>207</v>
      </c>
      <c r="B11" s="21" t="s">
        <v>171</v>
      </c>
      <c r="C11" s="21">
        <v>99</v>
      </c>
      <c r="D11" s="21">
        <v>410008</v>
      </c>
      <c r="E11" s="34" t="s">
        <v>178</v>
      </c>
      <c r="F11" s="19">
        <v>203</v>
      </c>
      <c r="G11" s="39"/>
      <c r="H11" s="40"/>
      <c r="I11" s="41"/>
      <c r="J11" s="42"/>
      <c r="K11" s="41">
        <v>203</v>
      </c>
      <c r="L11" s="40"/>
      <c r="M11" s="41">
        <v>203</v>
      </c>
      <c r="N11" s="40"/>
      <c r="O11" s="40"/>
      <c r="P11" s="40"/>
      <c r="Q11" s="40"/>
      <c r="R11" s="40"/>
      <c r="S11" s="40"/>
      <c r="T11" s="40"/>
    </row>
    <row r="12" ht="22.8" customHeight="1" spans="1:21">
      <c r="A12" s="21" t="s">
        <v>179</v>
      </c>
      <c r="B12" s="21" t="s">
        <v>175</v>
      </c>
      <c r="C12" s="21" t="s">
        <v>175</v>
      </c>
      <c r="D12" s="17" t="s">
        <v>210</v>
      </c>
      <c r="E12" s="22" t="s">
        <v>181</v>
      </c>
      <c r="F12" s="19">
        <v>4.63584</v>
      </c>
      <c r="G12" s="6">
        <v>4.63584</v>
      </c>
      <c r="H12" s="6">
        <v>4.63584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1" t="s">
        <v>179</v>
      </c>
      <c r="B13" s="21" t="s">
        <v>182</v>
      </c>
      <c r="C13" s="21" t="s">
        <v>182</v>
      </c>
      <c r="D13" s="17" t="s">
        <v>210</v>
      </c>
      <c r="E13" s="22" t="s">
        <v>184</v>
      </c>
      <c r="F13" s="19">
        <v>0.28974</v>
      </c>
      <c r="G13" s="6">
        <v>0.28974</v>
      </c>
      <c r="H13" s="6">
        <v>0.28974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1" t="s">
        <v>185</v>
      </c>
      <c r="B14" s="21" t="s">
        <v>186</v>
      </c>
      <c r="C14" s="21" t="s">
        <v>172</v>
      </c>
      <c r="D14" s="17" t="s">
        <v>210</v>
      </c>
      <c r="E14" s="22" t="s">
        <v>188</v>
      </c>
      <c r="F14" s="19">
        <v>2.75253</v>
      </c>
      <c r="G14" s="6">
        <v>2.75253</v>
      </c>
      <c r="H14" s="6">
        <v>2.75253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1" t="s">
        <v>189</v>
      </c>
      <c r="B15" s="21" t="s">
        <v>171</v>
      </c>
      <c r="C15" s="21" t="s">
        <v>172</v>
      </c>
      <c r="D15" s="17" t="s">
        <v>210</v>
      </c>
      <c r="E15" s="22" t="s">
        <v>191</v>
      </c>
      <c r="F15" s="19">
        <v>3.47688</v>
      </c>
      <c r="G15" s="6">
        <v>3.47688</v>
      </c>
      <c r="H15" s="6">
        <v>3.47688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1" workbookViewId="0">
      <selection activeCell="D17" sqref="D17"/>
    </sheetView>
  </sheetViews>
  <sheetFormatPr defaultColWidth="10" defaultRowHeight="14.4" outlineLevelCol="4"/>
  <cols>
    <col min="1" max="1" width="24.5648148148148" customWidth="1"/>
    <col min="2" max="2" width="16.0092592592593" customWidth="1"/>
    <col min="3" max="4" width="22.25" customWidth="1"/>
    <col min="5" max="5" width="0.12962962962963" customWidth="1"/>
    <col min="6" max="6" width="9.76851851851852" customWidth="1"/>
  </cols>
  <sheetData>
    <row r="1" ht="16.35" customHeight="1" spans="1:4">
      <c r="A1" s="3"/>
      <c r="D1" s="14" t="s">
        <v>221</v>
      </c>
    </row>
    <row r="2" ht="31.9" customHeight="1" spans="1:4">
      <c r="A2" s="15" t="s">
        <v>12</v>
      </c>
      <c r="B2" s="15"/>
      <c r="C2" s="15"/>
      <c r="D2" s="15"/>
    </row>
    <row r="3" ht="18.95" customHeight="1" spans="1:5">
      <c r="A3" s="10" t="s">
        <v>31</v>
      </c>
      <c r="B3" s="10"/>
      <c r="C3" s="10"/>
      <c r="D3" s="8" t="s">
        <v>32</v>
      </c>
      <c r="E3" s="3"/>
    </row>
    <row r="4" ht="20.2" customHeight="1" spans="1:5">
      <c r="A4" s="11" t="s">
        <v>33</v>
      </c>
      <c r="B4" s="11"/>
      <c r="C4" s="11" t="s">
        <v>34</v>
      </c>
      <c r="D4" s="11"/>
      <c r="E4" s="37"/>
    </row>
    <row r="5" ht="20.2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37"/>
    </row>
    <row r="6" ht="20.2" customHeight="1" spans="1:5">
      <c r="A6" s="13" t="s">
        <v>222</v>
      </c>
      <c r="B6" s="16">
        <v>98.36669</v>
      </c>
      <c r="C6" s="13" t="s">
        <v>223</v>
      </c>
      <c r="D6" s="25">
        <v>336.36669</v>
      </c>
      <c r="E6" s="31"/>
    </row>
    <row r="7" ht="20.2" customHeight="1" spans="1:5">
      <c r="A7" s="5" t="s">
        <v>224</v>
      </c>
      <c r="B7" s="6">
        <v>98.36669</v>
      </c>
      <c r="C7" s="5" t="s">
        <v>41</v>
      </c>
      <c r="D7" s="19"/>
      <c r="E7" s="31"/>
    </row>
    <row r="8" ht="20.2" customHeight="1" spans="1:5">
      <c r="A8" s="5" t="s">
        <v>225</v>
      </c>
      <c r="B8" s="6">
        <v>98.36669</v>
      </c>
      <c r="C8" s="5" t="s">
        <v>45</v>
      </c>
      <c r="D8" s="19"/>
      <c r="E8" s="31"/>
    </row>
    <row r="9" ht="31.05" customHeight="1" spans="1:5">
      <c r="A9" s="5" t="s">
        <v>48</v>
      </c>
      <c r="B9" s="6"/>
      <c r="C9" s="5" t="s">
        <v>49</v>
      </c>
      <c r="D9" s="19"/>
      <c r="E9" s="31"/>
    </row>
    <row r="10" ht="20.2" customHeight="1" spans="1:5">
      <c r="A10" s="5" t="s">
        <v>226</v>
      </c>
      <c r="B10" s="6"/>
      <c r="C10" s="5" t="s">
        <v>53</v>
      </c>
      <c r="D10" s="19"/>
      <c r="E10" s="31"/>
    </row>
    <row r="11" ht="20.2" customHeight="1" spans="1:5">
      <c r="A11" s="5" t="s">
        <v>227</v>
      </c>
      <c r="B11" s="6"/>
      <c r="C11" s="5" t="s">
        <v>57</v>
      </c>
      <c r="D11" s="19"/>
      <c r="E11" s="31"/>
    </row>
    <row r="12" ht="20.2" customHeight="1" spans="1:5">
      <c r="A12" s="5" t="s">
        <v>228</v>
      </c>
      <c r="B12" s="6"/>
      <c r="C12" s="5" t="s">
        <v>61</v>
      </c>
      <c r="D12" s="19"/>
      <c r="E12" s="31"/>
    </row>
    <row r="13" ht="20.2" customHeight="1" spans="1:5">
      <c r="A13" s="13" t="s">
        <v>229</v>
      </c>
      <c r="B13" s="6">
        <v>238</v>
      </c>
      <c r="C13" s="5" t="s">
        <v>65</v>
      </c>
      <c r="D13" s="19">
        <v>325.2117</v>
      </c>
      <c r="E13" s="31"/>
    </row>
    <row r="14" ht="20.2" customHeight="1" spans="1:5">
      <c r="A14" s="5" t="s">
        <v>224</v>
      </c>
      <c r="B14" s="6">
        <v>238</v>
      </c>
      <c r="C14" s="5" t="s">
        <v>69</v>
      </c>
      <c r="D14" s="19">
        <v>4.92558</v>
      </c>
      <c r="E14" s="31"/>
    </row>
    <row r="15" ht="20.2" customHeight="1" spans="1:5">
      <c r="A15" s="5" t="s">
        <v>226</v>
      </c>
      <c r="B15" s="6"/>
      <c r="C15" s="5" t="s">
        <v>73</v>
      </c>
      <c r="D15" s="19"/>
      <c r="E15" s="31"/>
    </row>
    <row r="16" ht="20.2" customHeight="1" spans="1:5">
      <c r="A16" s="5" t="s">
        <v>227</v>
      </c>
      <c r="B16" s="6"/>
      <c r="C16" s="5" t="s">
        <v>77</v>
      </c>
      <c r="D16" s="19">
        <v>2.75253</v>
      </c>
      <c r="E16" s="31"/>
    </row>
    <row r="17" ht="20.2" customHeight="1" spans="1:5">
      <c r="A17" s="5" t="s">
        <v>228</v>
      </c>
      <c r="B17" s="6"/>
      <c r="C17" s="5" t="s">
        <v>81</v>
      </c>
      <c r="D17" s="19"/>
      <c r="E17" s="31"/>
    </row>
    <row r="18" ht="20.2" customHeight="1" spans="1:5">
      <c r="A18" s="5"/>
      <c r="B18" s="6"/>
      <c r="C18" s="5" t="s">
        <v>85</v>
      </c>
      <c r="D18" s="19"/>
      <c r="E18" s="31"/>
    </row>
    <row r="19" ht="20.2" customHeight="1" spans="1:5">
      <c r="A19" s="5"/>
      <c r="B19" s="5"/>
      <c r="C19" s="5" t="s">
        <v>89</v>
      </c>
      <c r="D19" s="19"/>
      <c r="E19" s="31"/>
    </row>
    <row r="20" ht="20.2" customHeight="1" spans="1:5">
      <c r="A20" s="5"/>
      <c r="B20" s="5"/>
      <c r="C20" s="5" t="s">
        <v>93</v>
      </c>
      <c r="D20" s="19"/>
      <c r="E20" s="31"/>
    </row>
    <row r="21" ht="20.2" customHeight="1" spans="1:5">
      <c r="A21" s="5"/>
      <c r="B21" s="5"/>
      <c r="C21" s="5" t="s">
        <v>97</v>
      </c>
      <c r="D21" s="19"/>
      <c r="E21" s="31"/>
    </row>
    <row r="22" ht="20.2" customHeight="1" spans="1:5">
      <c r="A22" s="5"/>
      <c r="B22" s="5"/>
      <c r="C22" s="5" t="s">
        <v>100</v>
      </c>
      <c r="D22" s="19"/>
      <c r="E22" s="31"/>
    </row>
    <row r="23" ht="20.2" customHeight="1" spans="1:5">
      <c r="A23" s="5"/>
      <c r="B23" s="5"/>
      <c r="C23" s="5" t="s">
        <v>103</v>
      </c>
      <c r="D23" s="19"/>
      <c r="E23" s="31"/>
    </row>
    <row r="24" ht="20.2" customHeight="1" spans="1:5">
      <c r="A24" s="5"/>
      <c r="B24" s="5"/>
      <c r="C24" s="5" t="s">
        <v>105</v>
      </c>
      <c r="D24" s="19"/>
      <c r="E24" s="31"/>
    </row>
    <row r="25" ht="20.2" customHeight="1" spans="1:5">
      <c r="A25" s="5"/>
      <c r="B25" s="5"/>
      <c r="C25" s="5" t="s">
        <v>107</v>
      </c>
      <c r="D25" s="19"/>
      <c r="E25" s="31"/>
    </row>
    <row r="26" ht="20.2" customHeight="1" spans="1:5">
      <c r="A26" s="5"/>
      <c r="B26" s="5"/>
      <c r="C26" s="5" t="s">
        <v>109</v>
      </c>
      <c r="D26" s="19">
        <v>3.47688</v>
      </c>
      <c r="E26" s="31"/>
    </row>
    <row r="27" ht="20.2" customHeight="1" spans="1:5">
      <c r="A27" s="5"/>
      <c r="B27" s="5"/>
      <c r="C27" s="5" t="s">
        <v>111</v>
      </c>
      <c r="D27" s="19"/>
      <c r="E27" s="31"/>
    </row>
    <row r="28" ht="20.2" customHeight="1" spans="1:5">
      <c r="A28" s="5"/>
      <c r="B28" s="5"/>
      <c r="C28" s="5" t="s">
        <v>113</v>
      </c>
      <c r="D28" s="19"/>
      <c r="E28" s="31"/>
    </row>
    <row r="29" ht="20.2" customHeight="1" spans="1:5">
      <c r="A29" s="5"/>
      <c r="B29" s="5"/>
      <c r="C29" s="5" t="s">
        <v>115</v>
      </c>
      <c r="D29" s="19"/>
      <c r="E29" s="31"/>
    </row>
    <row r="30" ht="20.2" customHeight="1" spans="1:5">
      <c r="A30" s="5"/>
      <c r="B30" s="5"/>
      <c r="C30" s="5" t="s">
        <v>117</v>
      </c>
      <c r="D30" s="19"/>
      <c r="E30" s="31"/>
    </row>
    <row r="31" ht="20.2" customHeight="1" spans="1:5">
      <c r="A31" s="5"/>
      <c r="B31" s="5"/>
      <c r="C31" s="5" t="s">
        <v>119</v>
      </c>
      <c r="D31" s="19"/>
      <c r="E31" s="31"/>
    </row>
    <row r="32" ht="20.2" customHeight="1" spans="1:5">
      <c r="A32" s="5"/>
      <c r="B32" s="5"/>
      <c r="C32" s="5" t="s">
        <v>121</v>
      </c>
      <c r="D32" s="19"/>
      <c r="E32" s="31"/>
    </row>
    <row r="33" ht="20.2" customHeight="1" spans="1:5">
      <c r="A33" s="5"/>
      <c r="B33" s="5"/>
      <c r="C33" s="5" t="s">
        <v>123</v>
      </c>
      <c r="D33" s="19"/>
      <c r="E33" s="31"/>
    </row>
    <row r="34" ht="20.2" customHeight="1" spans="1:5">
      <c r="A34" s="5"/>
      <c r="B34" s="5"/>
      <c r="C34" s="5" t="s">
        <v>124</v>
      </c>
      <c r="D34" s="19"/>
      <c r="E34" s="31"/>
    </row>
    <row r="35" ht="20.2" customHeight="1" spans="1:5">
      <c r="A35" s="5"/>
      <c r="B35" s="5"/>
      <c r="C35" s="5" t="s">
        <v>125</v>
      </c>
      <c r="D35" s="19"/>
      <c r="E35" s="31"/>
    </row>
    <row r="36" ht="20.2" customHeight="1" spans="1:5">
      <c r="A36" s="5"/>
      <c r="B36" s="5"/>
      <c r="C36" s="5" t="s">
        <v>126</v>
      </c>
      <c r="D36" s="19"/>
      <c r="E36" s="31"/>
    </row>
    <row r="37" ht="20.2" customHeight="1" spans="1:5">
      <c r="A37" s="5"/>
      <c r="B37" s="5"/>
      <c r="C37" s="5"/>
      <c r="D37" s="5"/>
      <c r="E37" s="31"/>
    </row>
    <row r="38" ht="20.2" customHeight="1" spans="1:5">
      <c r="A38" s="13"/>
      <c r="B38" s="13"/>
      <c r="C38" s="13" t="s">
        <v>230</v>
      </c>
      <c r="D38" s="16"/>
      <c r="E38" s="38"/>
    </row>
    <row r="39" ht="20.2" customHeight="1" spans="1:5">
      <c r="A39" s="13"/>
      <c r="B39" s="13"/>
      <c r="C39" s="13"/>
      <c r="D39" s="13"/>
      <c r="E39" s="38"/>
    </row>
    <row r="40" ht="20.2" customHeight="1" spans="1:5">
      <c r="A40" s="4" t="s">
        <v>231</v>
      </c>
      <c r="B40" s="16">
        <f>B6+B13</f>
        <v>336.36669</v>
      </c>
      <c r="C40" s="4" t="s">
        <v>232</v>
      </c>
      <c r="D40" s="25">
        <v>336.36669</v>
      </c>
      <c r="E40" s="3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I12" sqref="I12"/>
    </sheetView>
  </sheetViews>
  <sheetFormatPr defaultColWidth="10" defaultRowHeight="14.4"/>
  <cols>
    <col min="1" max="2" width="4.87962962962963" customWidth="1"/>
    <col min="3" max="3" width="5.96296296296296" customWidth="1"/>
    <col min="4" max="4" width="8.9537037037037" customWidth="1"/>
    <col min="5" max="6" width="16.4166666666667" customWidth="1"/>
    <col min="7" max="7" width="11.537037037037" customWidth="1"/>
    <col min="8" max="8" width="12.4814814814815" customWidth="1"/>
    <col min="9" max="9" width="14.6574074074074" customWidth="1"/>
    <col min="10" max="10" width="11.3981481481481" customWidth="1"/>
    <col min="11" max="11" width="19" customWidth="1"/>
    <col min="12" max="12" width="9.76851851851852" customWidth="1"/>
  </cols>
  <sheetData>
    <row r="1" ht="16.35" customHeight="1" spans="1:11">
      <c r="A1" s="3"/>
      <c r="D1" s="3"/>
      <c r="K1" s="14" t="s">
        <v>233</v>
      </c>
    </row>
    <row r="2" ht="43.1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15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5" customHeight="1" spans="1:11">
      <c r="A4" s="11" t="s">
        <v>159</v>
      </c>
      <c r="B4" s="11"/>
      <c r="C4" s="11"/>
      <c r="D4" s="11" t="s">
        <v>160</v>
      </c>
      <c r="E4" s="11" t="s">
        <v>161</v>
      </c>
      <c r="F4" s="11" t="s">
        <v>136</v>
      </c>
      <c r="G4" s="11" t="s">
        <v>162</v>
      </c>
      <c r="H4" s="11"/>
      <c r="I4" s="11"/>
      <c r="J4" s="11"/>
      <c r="K4" s="11" t="s">
        <v>163</v>
      </c>
    </row>
    <row r="5" ht="20.7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234</v>
      </c>
      <c r="I5" s="11"/>
      <c r="J5" s="11" t="s">
        <v>235</v>
      </c>
      <c r="K5" s="11"/>
    </row>
    <row r="6" ht="28.45" customHeight="1" spans="1:11">
      <c r="A6" s="11" t="s">
        <v>167</v>
      </c>
      <c r="B6" s="11" t="s">
        <v>168</v>
      </c>
      <c r="C6" s="11" t="s">
        <v>169</v>
      </c>
      <c r="D6" s="11"/>
      <c r="E6" s="11"/>
      <c r="F6" s="11"/>
      <c r="G6" s="11"/>
      <c r="H6" s="11" t="s">
        <v>213</v>
      </c>
      <c r="I6" s="11" t="s">
        <v>204</v>
      </c>
      <c r="J6" s="11"/>
      <c r="K6" s="11"/>
    </row>
    <row r="7" ht="22.8" customHeight="1" spans="1:11">
      <c r="A7" s="5"/>
      <c r="B7" s="5"/>
      <c r="C7" s="5"/>
      <c r="D7" s="13"/>
      <c r="E7" s="13" t="s">
        <v>136</v>
      </c>
      <c r="F7" s="16">
        <v>336.36669</v>
      </c>
      <c r="G7" s="16">
        <v>50.36669</v>
      </c>
      <c r="H7" s="16">
        <v>46.94669</v>
      </c>
      <c r="I7" s="16">
        <v>0</v>
      </c>
      <c r="J7" s="16">
        <v>3.42</v>
      </c>
      <c r="K7" s="16">
        <v>286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6">
        <v>336.36669</v>
      </c>
      <c r="G8" s="16">
        <v>50.36669</v>
      </c>
      <c r="H8" s="16">
        <v>46.94669</v>
      </c>
      <c r="I8" s="16">
        <v>0</v>
      </c>
      <c r="J8" s="16">
        <v>3.42</v>
      </c>
      <c r="K8" s="16">
        <v>286</v>
      </c>
    </row>
    <row r="9" ht="22.8" customHeight="1" spans="1:11">
      <c r="A9" s="5"/>
      <c r="B9" s="5"/>
      <c r="C9" s="5"/>
      <c r="D9" s="18" t="s">
        <v>156</v>
      </c>
      <c r="E9" s="18" t="s">
        <v>157</v>
      </c>
      <c r="F9" s="16">
        <v>336.36669</v>
      </c>
      <c r="G9" s="16">
        <v>50.36669</v>
      </c>
      <c r="H9" s="16">
        <v>46.94669</v>
      </c>
      <c r="I9" s="16">
        <v>0</v>
      </c>
      <c r="J9" s="16">
        <v>3.42</v>
      </c>
      <c r="K9" s="16">
        <v>286</v>
      </c>
    </row>
    <row r="10" ht="22.8" customHeight="1" spans="1:11">
      <c r="A10" s="21">
        <v>207</v>
      </c>
      <c r="B10" s="21" t="s">
        <v>171</v>
      </c>
      <c r="C10" s="21" t="s">
        <v>172</v>
      </c>
      <c r="D10" s="17" t="s">
        <v>236</v>
      </c>
      <c r="E10" s="5" t="s">
        <v>174</v>
      </c>
      <c r="F10" s="6">
        <v>2.7</v>
      </c>
      <c r="G10" s="6">
        <v>2.7</v>
      </c>
      <c r="H10" s="19"/>
      <c r="I10" s="19"/>
      <c r="J10" s="19">
        <v>2.7</v>
      </c>
      <c r="K10" s="19"/>
    </row>
    <row r="11" ht="22.8" customHeight="1" spans="1:11">
      <c r="A11" s="21" t="s">
        <v>170</v>
      </c>
      <c r="B11" s="21" t="s">
        <v>171</v>
      </c>
      <c r="C11" s="21" t="s">
        <v>175</v>
      </c>
      <c r="D11" s="17" t="s">
        <v>237</v>
      </c>
      <c r="E11" s="5" t="s">
        <v>177</v>
      </c>
      <c r="F11" s="6">
        <f>G11+K11</f>
        <v>119.5117</v>
      </c>
      <c r="G11" s="6">
        <v>36.5117</v>
      </c>
      <c r="H11" s="19">
        <v>35.7917</v>
      </c>
      <c r="I11" s="19"/>
      <c r="J11" s="19">
        <v>0.72</v>
      </c>
      <c r="K11" s="19">
        <v>83</v>
      </c>
    </row>
    <row r="12" customFormat="1" ht="22.8" customHeight="1" spans="1:11">
      <c r="A12" s="32">
        <v>207</v>
      </c>
      <c r="B12" s="33" t="s">
        <v>171</v>
      </c>
      <c r="C12" s="32">
        <v>99</v>
      </c>
      <c r="D12" s="32">
        <v>2070299</v>
      </c>
      <c r="E12" s="34" t="s">
        <v>178</v>
      </c>
      <c r="F12" s="35">
        <v>203</v>
      </c>
      <c r="G12" s="35"/>
      <c r="I12" s="36"/>
      <c r="J12" s="36"/>
      <c r="K12" s="35">
        <v>203</v>
      </c>
    </row>
    <row r="13" ht="22.8" customHeight="1" spans="1:11">
      <c r="A13" s="21" t="s">
        <v>179</v>
      </c>
      <c r="B13" s="21" t="s">
        <v>175</v>
      </c>
      <c r="C13" s="21" t="s">
        <v>175</v>
      </c>
      <c r="D13" s="17" t="s">
        <v>238</v>
      </c>
      <c r="E13" s="5" t="s">
        <v>181</v>
      </c>
      <c r="F13" s="6">
        <v>4.63584</v>
      </c>
      <c r="G13" s="6">
        <v>4.63584</v>
      </c>
      <c r="H13" s="19">
        <v>4.63584</v>
      </c>
      <c r="I13" s="19"/>
      <c r="J13" s="19"/>
      <c r="K13" s="19"/>
    </row>
    <row r="14" ht="22.8" customHeight="1" spans="1:11">
      <c r="A14" s="21" t="s">
        <v>179</v>
      </c>
      <c r="B14" s="21" t="s">
        <v>182</v>
      </c>
      <c r="C14" s="21" t="s">
        <v>182</v>
      </c>
      <c r="D14" s="17" t="s">
        <v>239</v>
      </c>
      <c r="E14" s="5" t="s">
        <v>184</v>
      </c>
      <c r="F14" s="6">
        <v>0.28974</v>
      </c>
      <c r="G14" s="6">
        <v>0.28974</v>
      </c>
      <c r="H14" s="19">
        <v>0.28974</v>
      </c>
      <c r="I14" s="19"/>
      <c r="J14" s="19"/>
      <c r="K14" s="19"/>
    </row>
    <row r="15" ht="22.8" customHeight="1" spans="1:11">
      <c r="A15" s="21" t="s">
        <v>185</v>
      </c>
      <c r="B15" s="21" t="s">
        <v>186</v>
      </c>
      <c r="C15" s="21" t="s">
        <v>172</v>
      </c>
      <c r="D15" s="17" t="s">
        <v>240</v>
      </c>
      <c r="E15" s="5" t="s">
        <v>188</v>
      </c>
      <c r="F15" s="6">
        <v>2.75253</v>
      </c>
      <c r="G15" s="6">
        <v>2.75253</v>
      </c>
      <c r="H15" s="19">
        <v>2.75253</v>
      </c>
      <c r="I15" s="19"/>
      <c r="J15" s="19"/>
      <c r="K15" s="19"/>
    </row>
    <row r="16" ht="22.8" customHeight="1" spans="1:11">
      <c r="A16" s="21" t="s">
        <v>189</v>
      </c>
      <c r="B16" s="21" t="s">
        <v>171</v>
      </c>
      <c r="C16" s="21" t="s">
        <v>172</v>
      </c>
      <c r="D16" s="17" t="s">
        <v>241</v>
      </c>
      <c r="E16" s="5" t="s">
        <v>191</v>
      </c>
      <c r="F16" s="6">
        <v>3.47688</v>
      </c>
      <c r="G16" s="6">
        <v>3.47688</v>
      </c>
      <c r="H16" s="19">
        <v>3.47688</v>
      </c>
      <c r="I16" s="19"/>
      <c r="J16" s="19"/>
      <c r="K16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G18" sqref="G18"/>
    </sheetView>
  </sheetViews>
  <sheetFormatPr defaultColWidth="9" defaultRowHeight="14.4" outlineLevelCol="4"/>
  <cols>
    <col min="1" max="1" width="9.87962962962963" customWidth="1"/>
    <col min="2" max="2" width="19.75" customWidth="1"/>
    <col min="3" max="3" width="15.6296296296296" customWidth="1"/>
    <col min="4" max="4" width="19.5" customWidth="1"/>
    <col min="5" max="5" width="20" customWidth="1"/>
  </cols>
  <sheetData>
    <row r="1" spans="1:5">
      <c r="A1" s="3"/>
      <c r="B1" s="3"/>
      <c r="C1" s="3"/>
      <c r="D1" s="3"/>
      <c r="E1" s="14" t="s">
        <v>242</v>
      </c>
    </row>
    <row r="2" ht="40" customHeight="1" spans="1:5">
      <c r="A2" s="15" t="s">
        <v>14</v>
      </c>
      <c r="B2" s="15"/>
      <c r="C2" s="15"/>
      <c r="D2" s="15"/>
      <c r="E2" s="15"/>
    </row>
    <row r="3" ht="30" customHeight="1" spans="1:5">
      <c r="A3" s="26" t="s">
        <v>243</v>
      </c>
      <c r="B3" s="26"/>
      <c r="C3" s="26"/>
      <c r="D3" s="26"/>
      <c r="E3" s="27" t="s">
        <v>244</v>
      </c>
    </row>
    <row r="4" ht="40" customHeight="1" spans="1:5">
      <c r="A4" s="11" t="s">
        <v>245</v>
      </c>
      <c r="B4" s="11"/>
      <c r="C4" s="11" t="s">
        <v>246</v>
      </c>
      <c r="D4" s="11"/>
      <c r="E4" s="11"/>
    </row>
    <row r="5" ht="33" customHeight="1" spans="1:5">
      <c r="A5" s="11" t="s">
        <v>247</v>
      </c>
      <c r="B5" s="11" t="s">
        <v>161</v>
      </c>
      <c r="C5" s="11" t="s">
        <v>136</v>
      </c>
      <c r="D5" s="11" t="s">
        <v>234</v>
      </c>
      <c r="E5" s="11" t="s">
        <v>235</v>
      </c>
    </row>
    <row r="6" ht="34" customHeight="1" spans="1:5">
      <c r="A6" s="12" t="s">
        <v>248</v>
      </c>
      <c r="B6" s="12" t="s">
        <v>213</v>
      </c>
      <c r="C6" s="28">
        <v>46.94669</v>
      </c>
      <c r="D6" s="28">
        <v>46.94669</v>
      </c>
      <c r="E6" s="28"/>
    </row>
    <row r="7" ht="24" customHeight="1" spans="1:5">
      <c r="A7" s="29" t="s">
        <v>249</v>
      </c>
      <c r="B7" s="29" t="s">
        <v>250</v>
      </c>
      <c r="C7" s="30">
        <v>18.6252</v>
      </c>
      <c r="D7" s="30">
        <v>18.6252</v>
      </c>
      <c r="E7" s="30"/>
    </row>
    <row r="8" ht="27" customHeight="1" spans="1:5">
      <c r="A8" s="29" t="s">
        <v>251</v>
      </c>
      <c r="B8" s="29" t="s">
        <v>252</v>
      </c>
      <c r="C8" s="30">
        <v>0</v>
      </c>
      <c r="D8" s="30">
        <v>0</v>
      </c>
      <c r="E8" s="30"/>
    </row>
    <row r="9" ht="27" customHeight="1" spans="1:5">
      <c r="A9" s="29" t="s">
        <v>253</v>
      </c>
      <c r="B9" s="29" t="s">
        <v>254</v>
      </c>
      <c r="C9" s="30">
        <v>9.2141</v>
      </c>
      <c r="D9" s="30">
        <v>9.2141</v>
      </c>
      <c r="E9" s="30"/>
    </row>
    <row r="10" ht="26" customHeight="1" spans="1:5">
      <c r="A10" s="29" t="s">
        <v>255</v>
      </c>
      <c r="B10" s="29" t="s">
        <v>256</v>
      </c>
      <c r="C10" s="30">
        <v>7.9524</v>
      </c>
      <c r="D10" s="30">
        <v>7.9524</v>
      </c>
      <c r="E10" s="30"/>
    </row>
    <row r="11" ht="28" customHeight="1" spans="1:5">
      <c r="A11" s="29" t="s">
        <v>257</v>
      </c>
      <c r="B11" s="29" t="s">
        <v>258</v>
      </c>
      <c r="C11" s="30">
        <v>4.63584</v>
      </c>
      <c r="D11" s="30">
        <v>4.63584</v>
      </c>
      <c r="E11" s="30"/>
    </row>
    <row r="12" ht="28" customHeight="1" spans="1:5">
      <c r="A12" s="29" t="s">
        <v>259</v>
      </c>
      <c r="B12" s="29" t="s">
        <v>260</v>
      </c>
      <c r="C12" s="30">
        <v>0.28974</v>
      </c>
      <c r="D12" s="30">
        <v>0.28974</v>
      </c>
      <c r="E12" s="30"/>
    </row>
    <row r="13" ht="23" customHeight="1" spans="1:5">
      <c r="A13" s="29" t="s">
        <v>261</v>
      </c>
      <c r="B13" s="29" t="s">
        <v>262</v>
      </c>
      <c r="C13" s="30">
        <v>2.46279</v>
      </c>
      <c r="D13" s="30">
        <v>2.46279</v>
      </c>
      <c r="E13" s="30"/>
    </row>
    <row r="14" ht="23" customHeight="1" spans="1:5">
      <c r="A14" s="29" t="s">
        <v>263</v>
      </c>
      <c r="B14" s="29" t="s">
        <v>264</v>
      </c>
      <c r="C14" s="30">
        <v>0.28974</v>
      </c>
      <c r="D14" s="30">
        <v>0.28974</v>
      </c>
      <c r="E14" s="30"/>
    </row>
    <row r="15" ht="26" customHeight="1" spans="1:5">
      <c r="A15" s="29" t="s">
        <v>265</v>
      </c>
      <c r="B15" s="29" t="s">
        <v>266</v>
      </c>
      <c r="C15" s="30">
        <v>3.47688</v>
      </c>
      <c r="D15" s="30">
        <v>3.47688</v>
      </c>
      <c r="E15" s="30"/>
    </row>
    <row r="16" ht="27" customHeight="1" spans="1:5">
      <c r="A16" s="12" t="s">
        <v>267</v>
      </c>
      <c r="B16" s="12" t="s">
        <v>268</v>
      </c>
      <c r="C16" s="28">
        <v>3.42</v>
      </c>
      <c r="D16" s="28"/>
      <c r="E16" s="28">
        <v>3.42</v>
      </c>
    </row>
    <row r="17" ht="21" customHeight="1" spans="1:5">
      <c r="A17" s="29" t="s">
        <v>269</v>
      </c>
      <c r="B17" s="29" t="s">
        <v>270</v>
      </c>
      <c r="C17" s="30">
        <v>2.7</v>
      </c>
      <c r="D17" s="30"/>
      <c r="E17" s="30">
        <v>2.7</v>
      </c>
    </row>
    <row r="18" ht="23" customHeight="1" spans="1:5">
      <c r="A18" s="29" t="s">
        <v>271</v>
      </c>
      <c r="B18" s="29" t="s">
        <v>272</v>
      </c>
      <c r="C18" s="30">
        <v>0</v>
      </c>
      <c r="D18" s="30"/>
      <c r="E18" s="30">
        <v>0</v>
      </c>
    </row>
    <row r="19" ht="25" customHeight="1" spans="1:5">
      <c r="A19" s="29" t="s">
        <v>273</v>
      </c>
      <c r="B19" s="29" t="s">
        <v>274</v>
      </c>
      <c r="C19" s="30">
        <v>0.72</v>
      </c>
      <c r="D19" s="30"/>
      <c r="E19" s="30">
        <v>0.72</v>
      </c>
    </row>
    <row r="20" ht="21" customHeight="1" spans="1:5">
      <c r="A20" s="4" t="s">
        <v>136</v>
      </c>
      <c r="B20" s="4"/>
      <c r="C20" s="28">
        <v>50.36669</v>
      </c>
      <c r="D20" s="28">
        <v>46.94669</v>
      </c>
      <c r="E20" s="28">
        <v>3.42</v>
      </c>
    </row>
    <row r="21" spans="1:5">
      <c r="A21" s="31" t="s">
        <v>275</v>
      </c>
      <c r="B21" s="31"/>
      <c r="C21" s="31"/>
      <c r="D21" s="31"/>
      <c r="E21" s="31"/>
    </row>
  </sheetData>
  <mergeCells count="6">
    <mergeCell ref="A2:E2"/>
    <mergeCell ref="A3:D3"/>
    <mergeCell ref="A4:B4"/>
    <mergeCell ref="C4:E4"/>
    <mergeCell ref="A20:B20"/>
    <mergeCell ref="A21:B2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K6" sqref="K6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6" width="9.76851851851852" customWidth="1"/>
  </cols>
  <sheetData>
    <row r="1" ht="16.35" customHeight="1" spans="1:14">
      <c r="A1" s="3"/>
      <c r="M1" s="14" t="s">
        <v>276</v>
      </c>
      <c r="N1" s="14"/>
    </row>
    <row r="2" ht="44.85" customHeight="1" spans="1:14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22.4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42.25" customHeight="1" spans="1:14">
      <c r="A4" s="11" t="s">
        <v>159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196</v>
      </c>
      <c r="H4" s="11"/>
      <c r="I4" s="11"/>
      <c r="J4" s="11"/>
      <c r="K4" s="11"/>
      <c r="L4" s="11" t="s">
        <v>200</v>
      </c>
      <c r="M4" s="11"/>
      <c r="N4" s="11"/>
    </row>
    <row r="5" ht="39.65" customHeight="1" spans="1:14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277</v>
      </c>
      <c r="I5" s="11" t="s">
        <v>278</v>
      </c>
      <c r="J5" s="11" t="s">
        <v>279</v>
      </c>
      <c r="K5" s="11" t="s">
        <v>280</v>
      </c>
      <c r="L5" s="11" t="s">
        <v>136</v>
      </c>
      <c r="M5" s="11" t="s">
        <v>213</v>
      </c>
      <c r="N5" s="11" t="s">
        <v>281</v>
      </c>
    </row>
    <row r="6" ht="22.8" customHeight="1" spans="1:14">
      <c r="A6" s="13"/>
      <c r="B6" s="13"/>
      <c r="C6" s="13"/>
      <c r="D6" s="13"/>
      <c r="E6" s="13" t="s">
        <v>136</v>
      </c>
      <c r="F6" s="25">
        <v>46.94669</v>
      </c>
      <c r="G6" s="25"/>
      <c r="H6" s="25"/>
      <c r="I6" s="25"/>
      <c r="J6" s="25"/>
      <c r="K6" s="25"/>
      <c r="L6" s="25">
        <v>46.94669</v>
      </c>
      <c r="M6" s="25">
        <v>46.94669</v>
      </c>
      <c r="N6" s="25"/>
    </row>
    <row r="7" ht="22.8" customHeight="1" spans="1:14">
      <c r="A7" s="13"/>
      <c r="B7" s="13"/>
      <c r="C7" s="13"/>
      <c r="D7" s="12" t="s">
        <v>154</v>
      </c>
      <c r="E7" s="12" t="s">
        <v>155</v>
      </c>
      <c r="F7" s="25">
        <v>46.94669</v>
      </c>
      <c r="G7" s="25"/>
      <c r="H7" s="25"/>
      <c r="I7" s="25"/>
      <c r="J7" s="25"/>
      <c r="K7" s="25"/>
      <c r="L7" s="25">
        <v>46.94669</v>
      </c>
      <c r="M7" s="25">
        <v>46.94669</v>
      </c>
      <c r="N7" s="25"/>
    </row>
    <row r="8" ht="22.8" customHeight="1" spans="1:14">
      <c r="A8" s="13"/>
      <c r="B8" s="13"/>
      <c r="C8" s="13"/>
      <c r="D8" s="18" t="s">
        <v>156</v>
      </c>
      <c r="E8" s="18" t="s">
        <v>157</v>
      </c>
      <c r="F8" s="25">
        <v>46.94669</v>
      </c>
      <c r="G8" s="25"/>
      <c r="H8" s="25"/>
      <c r="I8" s="25"/>
      <c r="J8" s="25"/>
      <c r="K8" s="25"/>
      <c r="L8" s="25">
        <v>46.94669</v>
      </c>
      <c r="M8" s="25">
        <v>46.94669</v>
      </c>
      <c r="N8" s="25"/>
    </row>
    <row r="9" ht="22.8" customHeight="1" spans="1:14">
      <c r="A9" s="21" t="s">
        <v>170</v>
      </c>
      <c r="B9" s="21" t="s">
        <v>171</v>
      </c>
      <c r="C9" s="21" t="s">
        <v>175</v>
      </c>
      <c r="D9" s="17" t="s">
        <v>210</v>
      </c>
      <c r="E9" s="5" t="s">
        <v>177</v>
      </c>
      <c r="F9" s="6">
        <v>35.7917</v>
      </c>
      <c r="G9" s="6"/>
      <c r="H9" s="19"/>
      <c r="I9" s="19"/>
      <c r="J9" s="19"/>
      <c r="K9" s="19"/>
      <c r="L9" s="6">
        <v>35.7917</v>
      </c>
      <c r="M9" s="19">
        <v>35.7917</v>
      </c>
      <c r="N9" s="19"/>
    </row>
    <row r="10" ht="22.8" customHeight="1" spans="1:14">
      <c r="A10" s="21" t="s">
        <v>179</v>
      </c>
      <c r="B10" s="21" t="s">
        <v>175</v>
      </c>
      <c r="C10" s="21" t="s">
        <v>175</v>
      </c>
      <c r="D10" s="17" t="s">
        <v>210</v>
      </c>
      <c r="E10" s="5" t="s">
        <v>181</v>
      </c>
      <c r="F10" s="6">
        <v>4.63584</v>
      </c>
      <c r="G10" s="6"/>
      <c r="H10" s="19"/>
      <c r="I10" s="19"/>
      <c r="J10" s="19"/>
      <c r="K10" s="19"/>
      <c r="L10" s="6">
        <v>4.63584</v>
      </c>
      <c r="M10" s="19">
        <v>4.63584</v>
      </c>
      <c r="N10" s="19"/>
    </row>
    <row r="11" ht="22.8" customHeight="1" spans="1:14">
      <c r="A11" s="21" t="s">
        <v>179</v>
      </c>
      <c r="B11" s="21" t="s">
        <v>182</v>
      </c>
      <c r="C11" s="21" t="s">
        <v>182</v>
      </c>
      <c r="D11" s="17" t="s">
        <v>210</v>
      </c>
      <c r="E11" s="5" t="s">
        <v>184</v>
      </c>
      <c r="F11" s="6">
        <v>0.28974</v>
      </c>
      <c r="G11" s="6"/>
      <c r="H11" s="19"/>
      <c r="I11" s="19"/>
      <c r="J11" s="19"/>
      <c r="K11" s="19"/>
      <c r="L11" s="6">
        <v>0.28974</v>
      </c>
      <c r="M11" s="19">
        <v>0.28974</v>
      </c>
      <c r="N11" s="19"/>
    </row>
    <row r="12" ht="22.8" customHeight="1" spans="1:14">
      <c r="A12" s="21" t="s">
        <v>185</v>
      </c>
      <c r="B12" s="21" t="s">
        <v>186</v>
      </c>
      <c r="C12" s="21" t="s">
        <v>172</v>
      </c>
      <c r="D12" s="17" t="s">
        <v>210</v>
      </c>
      <c r="E12" s="5" t="s">
        <v>188</v>
      </c>
      <c r="F12" s="6">
        <v>2.75253</v>
      </c>
      <c r="G12" s="6"/>
      <c r="H12" s="19"/>
      <c r="I12" s="19"/>
      <c r="J12" s="19"/>
      <c r="K12" s="19"/>
      <c r="L12" s="6">
        <v>2.75253</v>
      </c>
      <c r="M12" s="19">
        <v>2.75253</v>
      </c>
      <c r="N12" s="19"/>
    </row>
    <row r="13" ht="22.8" customHeight="1" spans="1:14">
      <c r="A13" s="21" t="s">
        <v>189</v>
      </c>
      <c r="B13" s="21" t="s">
        <v>171</v>
      </c>
      <c r="C13" s="21" t="s">
        <v>172</v>
      </c>
      <c r="D13" s="17" t="s">
        <v>210</v>
      </c>
      <c r="E13" s="5" t="s">
        <v>191</v>
      </c>
      <c r="F13" s="6">
        <v>3.47688</v>
      </c>
      <c r="G13" s="6"/>
      <c r="H13" s="19"/>
      <c r="I13" s="19"/>
      <c r="J13" s="19"/>
      <c r="K13" s="19"/>
      <c r="L13" s="6">
        <v>3.47688</v>
      </c>
      <c r="M13" s="19">
        <v>3.47688</v>
      </c>
      <c r="N13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Q5" sqref="Q5"/>
    </sheetView>
  </sheetViews>
  <sheetFormatPr defaultColWidth="10" defaultRowHeight="14.4"/>
  <cols>
    <col min="1" max="1" width="5.01851851851852" customWidth="1"/>
    <col min="2" max="2" width="5.15740740740741" customWidth="1"/>
    <col min="3" max="3" width="5.7037037037037" customWidth="1"/>
    <col min="4" max="4" width="8" customWidth="1"/>
    <col min="5" max="5" width="20.0833333333333" customWidth="1"/>
    <col min="6" max="6" width="13.9722222222222" customWidth="1"/>
    <col min="7" max="22" width="7.69444444444444" customWidth="1"/>
    <col min="23" max="24" width="9.76851851851852" customWidth="1"/>
  </cols>
  <sheetData>
    <row r="1" ht="16.35" customHeight="1" spans="1:22">
      <c r="A1" s="3"/>
      <c r="U1" s="14" t="s">
        <v>282</v>
      </c>
      <c r="V1" s="14"/>
    </row>
    <row r="2" ht="50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6.7" customHeight="1" spans="1:22">
      <c r="A4" s="11" t="s">
        <v>159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283</v>
      </c>
      <c r="H4" s="11"/>
      <c r="I4" s="11"/>
      <c r="J4" s="11"/>
      <c r="K4" s="11"/>
      <c r="L4" s="11" t="s">
        <v>284</v>
      </c>
      <c r="M4" s="11"/>
      <c r="N4" s="11"/>
      <c r="O4" s="11"/>
      <c r="P4" s="11"/>
      <c r="Q4" s="11"/>
      <c r="R4" s="11" t="s">
        <v>279</v>
      </c>
      <c r="S4" s="11" t="s">
        <v>285</v>
      </c>
      <c r="T4" s="11"/>
      <c r="U4" s="11"/>
      <c r="V4" s="11"/>
    </row>
    <row r="5" ht="56.05" customHeight="1" spans="1:22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286</v>
      </c>
      <c r="I5" s="11" t="s">
        <v>287</v>
      </c>
      <c r="J5" s="11" t="s">
        <v>288</v>
      </c>
      <c r="K5" s="11" t="s">
        <v>289</v>
      </c>
      <c r="L5" s="11" t="s">
        <v>136</v>
      </c>
      <c r="M5" s="11" t="s">
        <v>290</v>
      </c>
      <c r="N5" s="11" t="s">
        <v>291</v>
      </c>
      <c r="O5" s="11" t="s">
        <v>292</v>
      </c>
      <c r="P5" s="11" t="s">
        <v>293</v>
      </c>
      <c r="Q5" s="11" t="s">
        <v>294</v>
      </c>
      <c r="R5" s="11"/>
      <c r="S5" s="11" t="s">
        <v>136</v>
      </c>
      <c r="T5" s="11" t="s">
        <v>295</v>
      </c>
      <c r="U5" s="11" t="s">
        <v>296</v>
      </c>
      <c r="V5" s="11" t="s">
        <v>280</v>
      </c>
    </row>
    <row r="6" ht="22.8" customHeight="1" spans="1:22">
      <c r="A6" s="13"/>
      <c r="B6" s="13"/>
      <c r="C6" s="13"/>
      <c r="D6" s="13"/>
      <c r="E6" s="13" t="s">
        <v>136</v>
      </c>
      <c r="F6" s="16">
        <v>46.94669</v>
      </c>
      <c r="G6" s="16">
        <v>35.7917</v>
      </c>
      <c r="H6" s="16">
        <v>18.6252</v>
      </c>
      <c r="I6" s="16">
        <v>9.2141</v>
      </c>
      <c r="J6" s="16"/>
      <c r="K6" s="16">
        <v>7.9524</v>
      </c>
      <c r="L6" s="16">
        <v>7.67811</v>
      </c>
      <c r="M6" s="16">
        <v>4.63584</v>
      </c>
      <c r="N6" s="16"/>
      <c r="O6" s="16">
        <v>2.46279</v>
      </c>
      <c r="P6" s="16">
        <v>0.28974</v>
      </c>
      <c r="Q6" s="16">
        <v>0.28974</v>
      </c>
      <c r="R6" s="16">
        <v>3.47688</v>
      </c>
      <c r="S6" s="16"/>
      <c r="T6" s="16"/>
      <c r="U6" s="16"/>
      <c r="V6" s="16"/>
    </row>
    <row r="7" ht="22.8" customHeight="1" spans="1:22">
      <c r="A7" s="13"/>
      <c r="B7" s="13"/>
      <c r="C7" s="13"/>
      <c r="D7" s="12" t="s">
        <v>154</v>
      </c>
      <c r="E7" s="12" t="s">
        <v>155</v>
      </c>
      <c r="F7" s="16">
        <v>46.94669</v>
      </c>
      <c r="G7" s="16">
        <v>35.7917</v>
      </c>
      <c r="H7" s="16">
        <v>18.6252</v>
      </c>
      <c r="I7" s="16">
        <v>9.2141</v>
      </c>
      <c r="J7" s="16"/>
      <c r="K7" s="16">
        <v>7.9524</v>
      </c>
      <c r="L7" s="16">
        <v>7.67811</v>
      </c>
      <c r="M7" s="16">
        <v>4.63584</v>
      </c>
      <c r="N7" s="16"/>
      <c r="O7" s="16">
        <v>2.46279</v>
      </c>
      <c r="P7" s="16">
        <v>0.28974</v>
      </c>
      <c r="Q7" s="16">
        <v>0.28974</v>
      </c>
      <c r="R7" s="16">
        <v>3.47688</v>
      </c>
      <c r="S7" s="16"/>
      <c r="T7" s="16"/>
      <c r="U7" s="16"/>
      <c r="V7" s="16"/>
    </row>
    <row r="8" ht="22.8" customHeight="1" spans="1:22">
      <c r="A8" s="13"/>
      <c r="B8" s="13"/>
      <c r="C8" s="13"/>
      <c r="D8" s="18" t="s">
        <v>156</v>
      </c>
      <c r="E8" s="18" t="s">
        <v>157</v>
      </c>
      <c r="F8" s="16">
        <v>46.94669</v>
      </c>
      <c r="G8" s="16">
        <v>35.7917</v>
      </c>
      <c r="H8" s="16">
        <v>18.6252</v>
      </c>
      <c r="I8" s="16">
        <v>9.2141</v>
      </c>
      <c r="J8" s="16"/>
      <c r="K8" s="16">
        <v>7.9524</v>
      </c>
      <c r="L8" s="16">
        <v>7.67811</v>
      </c>
      <c r="M8" s="16">
        <v>4.63584</v>
      </c>
      <c r="N8" s="16"/>
      <c r="O8" s="16">
        <v>2.46279</v>
      </c>
      <c r="P8" s="16">
        <v>0.28974</v>
      </c>
      <c r="Q8" s="16">
        <v>0.28974</v>
      </c>
      <c r="R8" s="16">
        <v>3.47688</v>
      </c>
      <c r="S8" s="16"/>
      <c r="T8" s="16"/>
      <c r="U8" s="16"/>
      <c r="V8" s="16"/>
    </row>
    <row r="9" ht="22.8" customHeight="1" spans="1:22">
      <c r="A9" s="21" t="s">
        <v>170</v>
      </c>
      <c r="B9" s="21" t="s">
        <v>171</v>
      </c>
      <c r="C9" s="21" t="s">
        <v>175</v>
      </c>
      <c r="D9" s="17" t="s">
        <v>210</v>
      </c>
      <c r="E9" s="5" t="s">
        <v>177</v>
      </c>
      <c r="F9" s="6">
        <v>35.7917</v>
      </c>
      <c r="G9" s="19">
        <v>35.7917</v>
      </c>
      <c r="H9" s="19">
        <v>18.6252</v>
      </c>
      <c r="I9" s="19">
        <v>9.2141</v>
      </c>
      <c r="J9" s="19"/>
      <c r="K9" s="19">
        <v>7.9524</v>
      </c>
      <c r="L9" s="6"/>
      <c r="M9" s="19"/>
      <c r="N9" s="19"/>
      <c r="O9" s="19"/>
      <c r="P9" s="19"/>
      <c r="Q9" s="19"/>
      <c r="R9" s="19"/>
      <c r="S9" s="6"/>
      <c r="T9" s="19"/>
      <c r="U9" s="19"/>
      <c r="V9" s="19"/>
    </row>
    <row r="10" ht="22.8" customHeight="1" spans="1:22">
      <c r="A10" s="21" t="s">
        <v>179</v>
      </c>
      <c r="B10" s="21" t="s">
        <v>175</v>
      </c>
      <c r="C10" s="21" t="s">
        <v>175</v>
      </c>
      <c r="D10" s="17" t="s">
        <v>210</v>
      </c>
      <c r="E10" s="5" t="s">
        <v>181</v>
      </c>
      <c r="F10" s="6">
        <v>4.63584</v>
      </c>
      <c r="G10" s="19"/>
      <c r="H10" s="19"/>
      <c r="I10" s="19"/>
      <c r="J10" s="19"/>
      <c r="K10" s="19"/>
      <c r="L10" s="6">
        <v>4.63584</v>
      </c>
      <c r="M10" s="19">
        <v>4.63584</v>
      </c>
      <c r="N10" s="19"/>
      <c r="O10" s="19"/>
      <c r="P10" s="19"/>
      <c r="Q10" s="19"/>
      <c r="R10" s="19"/>
      <c r="S10" s="6"/>
      <c r="T10" s="19"/>
      <c r="U10" s="19"/>
      <c r="V10" s="19"/>
    </row>
    <row r="11" ht="22.8" customHeight="1" spans="1:22">
      <c r="A11" s="21" t="s">
        <v>179</v>
      </c>
      <c r="B11" s="21" t="s">
        <v>182</v>
      </c>
      <c r="C11" s="21" t="s">
        <v>182</v>
      </c>
      <c r="D11" s="17" t="s">
        <v>210</v>
      </c>
      <c r="E11" s="5" t="s">
        <v>184</v>
      </c>
      <c r="F11" s="6">
        <v>0.28974</v>
      </c>
      <c r="G11" s="19"/>
      <c r="H11" s="19"/>
      <c r="I11" s="19"/>
      <c r="J11" s="19"/>
      <c r="K11" s="19"/>
      <c r="L11" s="6">
        <v>0.28974</v>
      </c>
      <c r="M11" s="19"/>
      <c r="N11" s="19"/>
      <c r="O11" s="19"/>
      <c r="P11" s="19"/>
      <c r="Q11" s="19">
        <v>0.28974</v>
      </c>
      <c r="R11" s="19"/>
      <c r="S11" s="6"/>
      <c r="T11" s="19"/>
      <c r="U11" s="19"/>
      <c r="V11" s="19"/>
    </row>
    <row r="12" ht="22.8" customHeight="1" spans="1:22">
      <c r="A12" s="21" t="s">
        <v>185</v>
      </c>
      <c r="B12" s="21" t="s">
        <v>186</v>
      </c>
      <c r="C12" s="21" t="s">
        <v>172</v>
      </c>
      <c r="D12" s="17" t="s">
        <v>210</v>
      </c>
      <c r="E12" s="5" t="s">
        <v>188</v>
      </c>
      <c r="F12" s="6">
        <v>2.75253</v>
      </c>
      <c r="G12" s="19"/>
      <c r="H12" s="19"/>
      <c r="I12" s="19"/>
      <c r="J12" s="19"/>
      <c r="K12" s="19"/>
      <c r="L12" s="6">
        <v>2.75253</v>
      </c>
      <c r="M12" s="19"/>
      <c r="N12" s="19"/>
      <c r="O12" s="19">
        <v>2.46279</v>
      </c>
      <c r="P12" s="19">
        <v>0.28974</v>
      </c>
      <c r="Q12" s="19"/>
      <c r="R12" s="19"/>
      <c r="S12" s="6"/>
      <c r="T12" s="19"/>
      <c r="U12" s="19"/>
      <c r="V12" s="19"/>
    </row>
    <row r="13" ht="22.8" customHeight="1" spans="1:22">
      <c r="A13" s="21" t="s">
        <v>189</v>
      </c>
      <c r="B13" s="21" t="s">
        <v>171</v>
      </c>
      <c r="C13" s="21" t="s">
        <v>172</v>
      </c>
      <c r="D13" s="17" t="s">
        <v>210</v>
      </c>
      <c r="E13" s="5" t="s">
        <v>191</v>
      </c>
      <c r="F13" s="6">
        <v>3.47688</v>
      </c>
      <c r="G13" s="19"/>
      <c r="H13" s="19"/>
      <c r="I13" s="19"/>
      <c r="J13" s="19"/>
      <c r="K13" s="19"/>
      <c r="L13" s="6"/>
      <c r="M13" s="19"/>
      <c r="N13" s="19"/>
      <c r="O13" s="19"/>
      <c r="P13" s="19"/>
      <c r="Q13" s="19"/>
      <c r="R13" s="19">
        <v>3.47688</v>
      </c>
      <c r="S13" s="6"/>
      <c r="T13" s="19"/>
      <c r="U13" s="19"/>
      <c r="V1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4" sqref="K14"/>
    </sheetView>
  </sheetViews>
  <sheetFormatPr defaultColWidth="10" defaultRowHeight="14.4"/>
  <cols>
    <col min="1" max="1" width="4.75" customWidth="1"/>
    <col min="2" max="2" width="5.83333333333333" customWidth="1"/>
    <col min="3" max="3" width="7.60185185185185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3" width="9.76851851851852" customWidth="1"/>
  </cols>
  <sheetData>
    <row r="1" ht="16.35" customHeight="1" spans="1:11">
      <c r="A1" s="3"/>
      <c r="K1" s="14" t="s">
        <v>297</v>
      </c>
    </row>
    <row r="2" ht="46.55" customHeight="1" spans="1:11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18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3.25" customHeight="1" spans="1:11">
      <c r="A4" s="11" t="s">
        <v>159</v>
      </c>
      <c r="B4" s="11"/>
      <c r="C4" s="11"/>
      <c r="D4" s="11" t="s">
        <v>193</v>
      </c>
      <c r="E4" s="11" t="s">
        <v>194</v>
      </c>
      <c r="F4" s="11" t="s">
        <v>298</v>
      </c>
      <c r="G4" s="11" t="s">
        <v>299</v>
      </c>
      <c r="H4" s="11" t="s">
        <v>300</v>
      </c>
      <c r="I4" s="11" t="s">
        <v>301</v>
      </c>
      <c r="J4" s="11" t="s">
        <v>302</v>
      </c>
      <c r="K4" s="11" t="s">
        <v>303</v>
      </c>
    </row>
    <row r="5" ht="23.25" customHeight="1" spans="1:11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13"/>
      <c r="B6" s="13"/>
      <c r="C6" s="13"/>
      <c r="D6" s="13"/>
      <c r="E6" s="13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3"/>
      <c r="B7" s="13"/>
      <c r="C7" s="13"/>
      <c r="D7" s="12"/>
      <c r="E7" s="12"/>
      <c r="F7" s="16"/>
      <c r="G7" s="16"/>
      <c r="H7" s="16"/>
      <c r="I7" s="16"/>
      <c r="J7" s="16"/>
      <c r="K7" s="16"/>
    </row>
    <row r="8" ht="22.8" customHeight="1" spans="1:11">
      <c r="A8" s="13"/>
      <c r="B8" s="13"/>
      <c r="C8" s="13"/>
      <c r="D8" s="18"/>
      <c r="E8" s="18"/>
      <c r="F8" s="16"/>
      <c r="G8" s="16"/>
      <c r="H8" s="16"/>
      <c r="I8" s="16"/>
      <c r="J8" s="16"/>
      <c r="K8" s="16"/>
    </row>
    <row r="9" ht="22.8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M24" sqref="M24"/>
    </sheetView>
  </sheetViews>
  <sheetFormatPr defaultColWidth="10" defaultRowHeight="14.4"/>
  <cols>
    <col min="1" max="1" width="4.75" customWidth="1"/>
    <col min="2" max="2" width="5.42592592592593" customWidth="1"/>
    <col min="3" max="3" width="5.96296296296296" customWidth="1"/>
    <col min="4" max="4" width="9.76851851851852" customWidth="1"/>
    <col min="5" max="5" width="20.0833333333333" customWidth="1"/>
    <col min="6" max="18" width="7.69444444444444" customWidth="1"/>
    <col min="19" max="20" width="9.76851851851852" customWidth="1"/>
  </cols>
  <sheetData>
    <row r="1" ht="16.35" customHeight="1" spans="1:18">
      <c r="A1" s="3"/>
      <c r="Q1" s="14" t="s">
        <v>304</v>
      </c>
      <c r="R1" s="14"/>
    </row>
    <row r="2" ht="40.5" customHeight="1" spans="1:18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4.15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4.15" customHeight="1" spans="1:18">
      <c r="A4" s="11" t="s">
        <v>159</v>
      </c>
      <c r="B4" s="11"/>
      <c r="C4" s="11"/>
      <c r="D4" s="11" t="s">
        <v>193</v>
      </c>
      <c r="E4" s="11" t="s">
        <v>194</v>
      </c>
      <c r="F4" s="11" t="s">
        <v>298</v>
      </c>
      <c r="G4" s="11" t="s">
        <v>305</v>
      </c>
      <c r="H4" s="11" t="s">
        <v>306</v>
      </c>
      <c r="I4" s="11" t="s">
        <v>307</v>
      </c>
      <c r="J4" s="11" t="s">
        <v>308</v>
      </c>
      <c r="K4" s="11" t="s">
        <v>309</v>
      </c>
      <c r="L4" s="11" t="s">
        <v>310</v>
      </c>
      <c r="M4" s="11" t="s">
        <v>311</v>
      </c>
      <c r="N4" s="11" t="s">
        <v>300</v>
      </c>
      <c r="O4" s="11" t="s">
        <v>312</v>
      </c>
      <c r="P4" s="11" t="s">
        <v>313</v>
      </c>
      <c r="Q4" s="11" t="s">
        <v>301</v>
      </c>
      <c r="R4" s="11" t="s">
        <v>303</v>
      </c>
    </row>
    <row r="5" ht="21.55" customHeight="1" spans="1:18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8" customHeight="1" spans="1:18">
      <c r="A6" s="13"/>
      <c r="B6" s="13"/>
      <c r="C6" s="13"/>
      <c r="D6" s="13"/>
      <c r="E6" s="13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3"/>
      <c r="B7" s="13"/>
      <c r="C7" s="13"/>
      <c r="D7" s="12"/>
      <c r="E7" s="1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3"/>
      <c r="B8" s="13"/>
      <c r="C8" s="13"/>
      <c r="D8" s="18"/>
      <c r="E8" s="18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R12" sqref="R12"/>
    </sheetView>
  </sheetViews>
  <sheetFormatPr defaultColWidth="10" defaultRowHeight="14.4"/>
  <cols>
    <col min="1" max="1" width="3.66666666666667" customWidth="1"/>
    <col min="2" max="2" width="4.62037037037037" customWidth="1"/>
    <col min="3" max="3" width="5.28703703703704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2" width="9.76851851851852" customWidth="1"/>
  </cols>
  <sheetData>
    <row r="1" ht="16.35" customHeight="1" spans="1:20">
      <c r="A1" s="3"/>
      <c r="S1" s="14" t="s">
        <v>314</v>
      </c>
      <c r="T1" s="14"/>
    </row>
    <row r="2" ht="36.2" customHeight="1" spans="1:20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8.45" customHeight="1" spans="1:20">
      <c r="A4" s="11" t="s">
        <v>159</v>
      </c>
      <c r="B4" s="11"/>
      <c r="C4" s="11"/>
      <c r="D4" s="11" t="s">
        <v>193</v>
      </c>
      <c r="E4" s="11" t="s">
        <v>194</v>
      </c>
      <c r="F4" s="11" t="s">
        <v>298</v>
      </c>
      <c r="G4" s="11" t="s">
        <v>197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200</v>
      </c>
      <c r="S4" s="11"/>
      <c r="T4" s="11"/>
    </row>
    <row r="5" ht="36.2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315</v>
      </c>
      <c r="I5" s="11" t="s">
        <v>316</v>
      </c>
      <c r="J5" s="11" t="s">
        <v>317</v>
      </c>
      <c r="K5" s="11" t="s">
        <v>318</v>
      </c>
      <c r="L5" s="11" t="s">
        <v>319</v>
      </c>
      <c r="M5" s="11" t="s">
        <v>320</v>
      </c>
      <c r="N5" s="11" t="s">
        <v>321</v>
      </c>
      <c r="O5" s="11" t="s">
        <v>322</v>
      </c>
      <c r="P5" s="11" t="s">
        <v>323</v>
      </c>
      <c r="Q5" s="11" t="s">
        <v>324</v>
      </c>
      <c r="R5" s="11" t="s">
        <v>136</v>
      </c>
      <c r="S5" s="11" t="s">
        <v>268</v>
      </c>
      <c r="T5" s="11" t="s">
        <v>281</v>
      </c>
    </row>
    <row r="6" ht="22.8" customHeight="1" spans="1:20">
      <c r="A6" s="13"/>
      <c r="B6" s="13"/>
      <c r="C6" s="13"/>
      <c r="D6" s="13"/>
      <c r="E6" s="13" t="s">
        <v>136</v>
      </c>
      <c r="F6" s="25">
        <v>3.42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3.42</v>
      </c>
      <c r="S6" s="25">
        <v>3.42</v>
      </c>
      <c r="T6" s="25"/>
    </row>
    <row r="7" ht="22.8" customHeight="1" spans="1:20">
      <c r="A7" s="13"/>
      <c r="B7" s="13"/>
      <c r="C7" s="13"/>
      <c r="D7" s="12" t="s">
        <v>154</v>
      </c>
      <c r="E7" s="12" t="s">
        <v>155</v>
      </c>
      <c r="F7" s="25">
        <v>3.42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3.42</v>
      </c>
      <c r="S7" s="25">
        <v>3.42</v>
      </c>
      <c r="T7" s="25"/>
    </row>
    <row r="8" ht="22.8" customHeight="1" spans="1:20">
      <c r="A8" s="13"/>
      <c r="B8" s="13"/>
      <c r="C8" s="13"/>
      <c r="D8" s="18" t="s">
        <v>156</v>
      </c>
      <c r="E8" s="18" t="s">
        <v>157</v>
      </c>
      <c r="F8" s="25">
        <v>3.42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3.42</v>
      </c>
      <c r="S8" s="25">
        <v>3.42</v>
      </c>
      <c r="T8" s="25"/>
    </row>
    <row r="9" ht="22.8" customHeight="1" spans="1:20">
      <c r="A9" s="21" t="s">
        <v>170</v>
      </c>
      <c r="B9" s="21" t="s">
        <v>171</v>
      </c>
      <c r="C9" s="21" t="s">
        <v>172</v>
      </c>
      <c r="D9" s="17" t="s">
        <v>210</v>
      </c>
      <c r="E9" s="5" t="s">
        <v>174</v>
      </c>
      <c r="F9" s="6">
        <v>2.7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2.7</v>
      </c>
      <c r="S9" s="19">
        <v>2.7</v>
      </c>
      <c r="T9" s="19"/>
    </row>
    <row r="10" ht="22.8" customHeight="1" spans="1:20">
      <c r="A10" s="21" t="s">
        <v>170</v>
      </c>
      <c r="B10" s="21" t="s">
        <v>171</v>
      </c>
      <c r="C10" s="21" t="s">
        <v>175</v>
      </c>
      <c r="D10" s="17" t="s">
        <v>210</v>
      </c>
      <c r="E10" s="5" t="s">
        <v>177</v>
      </c>
      <c r="F10" s="6">
        <v>0.72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0.72</v>
      </c>
      <c r="S10" s="19">
        <v>0.72</v>
      </c>
      <c r="T10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opLeftCell="E1" workbookViewId="0">
      <selection activeCell="AA8" sqref="AA8"/>
    </sheetView>
  </sheetViews>
  <sheetFormatPr defaultColWidth="10" defaultRowHeight="14.4"/>
  <cols>
    <col min="1" max="1" width="5.28703703703704" customWidth="1"/>
    <col min="2" max="2" width="5.56481481481481" customWidth="1"/>
    <col min="3" max="3" width="5.83333333333333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5" width="9.76851851851852" customWidth="1"/>
  </cols>
  <sheetData>
    <row r="1" ht="13.8" customHeight="1" spans="1:33">
      <c r="A1" s="3"/>
      <c r="F1" s="3"/>
      <c r="AF1" s="14" t="s">
        <v>325</v>
      </c>
      <c r="AG1" s="14"/>
    </row>
    <row r="2" ht="43.95" customHeight="1" spans="1:33">
      <c r="A2" s="15" t="s">
        <v>20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4.15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5" customHeight="1" spans="1:33">
      <c r="A4" s="11" t="s">
        <v>159</v>
      </c>
      <c r="B4" s="11"/>
      <c r="C4" s="11"/>
      <c r="D4" s="11" t="s">
        <v>193</v>
      </c>
      <c r="E4" s="11" t="s">
        <v>194</v>
      </c>
      <c r="F4" s="11" t="s">
        <v>326</v>
      </c>
      <c r="G4" s="11" t="s">
        <v>327</v>
      </c>
      <c r="H4" s="11" t="s">
        <v>328</v>
      </c>
      <c r="I4" s="11" t="s">
        <v>329</v>
      </c>
      <c r="J4" s="11" t="s">
        <v>330</v>
      </c>
      <c r="K4" s="11" t="s">
        <v>331</v>
      </c>
      <c r="L4" s="11" t="s">
        <v>332</v>
      </c>
      <c r="M4" s="11" t="s">
        <v>333</v>
      </c>
      <c r="N4" s="11" t="s">
        <v>334</v>
      </c>
      <c r="O4" s="11" t="s">
        <v>335</v>
      </c>
      <c r="P4" s="11" t="s">
        <v>336</v>
      </c>
      <c r="Q4" s="11" t="s">
        <v>321</v>
      </c>
      <c r="R4" s="11" t="s">
        <v>323</v>
      </c>
      <c r="S4" s="11" t="s">
        <v>337</v>
      </c>
      <c r="T4" s="11" t="s">
        <v>316</v>
      </c>
      <c r="U4" s="11" t="s">
        <v>317</v>
      </c>
      <c r="V4" s="11" t="s">
        <v>320</v>
      </c>
      <c r="W4" s="11" t="s">
        <v>338</v>
      </c>
      <c r="X4" s="11" t="s">
        <v>339</v>
      </c>
      <c r="Y4" s="11" t="s">
        <v>340</v>
      </c>
      <c r="Z4" s="11" t="s">
        <v>341</v>
      </c>
      <c r="AA4" s="11" t="s">
        <v>319</v>
      </c>
      <c r="AB4" s="11" t="s">
        <v>342</v>
      </c>
      <c r="AC4" s="11" t="s">
        <v>343</v>
      </c>
      <c r="AD4" s="11" t="s">
        <v>322</v>
      </c>
      <c r="AE4" s="11" t="s">
        <v>344</v>
      </c>
      <c r="AF4" s="11" t="s">
        <v>345</v>
      </c>
      <c r="AG4" s="11" t="s">
        <v>324</v>
      </c>
    </row>
    <row r="5" ht="21.55" customHeight="1" spans="1:33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8" customHeight="1" spans="1:33">
      <c r="A6" s="4"/>
      <c r="B6" s="24"/>
      <c r="C6" s="24"/>
      <c r="D6" s="5"/>
      <c r="E6" s="5" t="s">
        <v>136</v>
      </c>
      <c r="F6" s="25">
        <v>3.42</v>
      </c>
      <c r="G6" s="25">
        <v>2.7</v>
      </c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>
        <v>0.72</v>
      </c>
      <c r="AF6" s="25"/>
      <c r="AG6" s="25"/>
    </row>
    <row r="7" ht="22.8" customHeight="1" spans="1:33">
      <c r="A7" s="13"/>
      <c r="B7" s="13"/>
      <c r="C7" s="13"/>
      <c r="D7" s="12" t="s">
        <v>154</v>
      </c>
      <c r="E7" s="12" t="s">
        <v>155</v>
      </c>
      <c r="F7" s="25">
        <v>3.42</v>
      </c>
      <c r="G7" s="25">
        <v>2.7</v>
      </c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>
        <v>0.72</v>
      </c>
      <c r="AF7" s="25"/>
      <c r="AG7" s="25"/>
    </row>
    <row r="8" ht="22.8" customHeight="1" spans="1:33">
      <c r="A8" s="13"/>
      <c r="B8" s="13"/>
      <c r="C8" s="13"/>
      <c r="D8" s="18" t="s">
        <v>156</v>
      </c>
      <c r="E8" s="18" t="s">
        <v>157</v>
      </c>
      <c r="F8" s="25">
        <v>3.42</v>
      </c>
      <c r="G8" s="25">
        <v>2.7</v>
      </c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>
        <v>0.72</v>
      </c>
      <c r="AF8" s="25"/>
      <c r="AG8" s="25"/>
    </row>
    <row r="9" ht="22.8" customHeight="1" spans="1:33">
      <c r="A9" s="21" t="s">
        <v>170</v>
      </c>
      <c r="B9" s="21" t="s">
        <v>171</v>
      </c>
      <c r="C9" s="21" t="s">
        <v>172</v>
      </c>
      <c r="D9" s="17" t="s">
        <v>210</v>
      </c>
      <c r="E9" s="5" t="s">
        <v>174</v>
      </c>
      <c r="F9" s="19">
        <v>2.7</v>
      </c>
      <c r="G9" s="19">
        <v>2.7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</row>
    <row r="10" ht="22.8" customHeight="1" spans="1:33">
      <c r="A10" s="21" t="s">
        <v>170</v>
      </c>
      <c r="B10" s="21" t="s">
        <v>171</v>
      </c>
      <c r="C10" s="21" t="s">
        <v>175</v>
      </c>
      <c r="D10" s="17" t="s">
        <v>210</v>
      </c>
      <c r="E10" s="5" t="s">
        <v>177</v>
      </c>
      <c r="F10" s="19">
        <v>0.72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>
        <v>0.72</v>
      </c>
      <c r="AF10" s="19"/>
      <c r="AG10" s="1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I6" sqref="I6"/>
    </sheetView>
  </sheetViews>
  <sheetFormatPr defaultColWidth="10" defaultRowHeight="14.4" outlineLevelRow="7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  <col min="9" max="9" width="9.76851851851852" customWidth="1"/>
  </cols>
  <sheetData>
    <row r="1" ht="16.35" customHeight="1" spans="1:8">
      <c r="A1" s="3"/>
      <c r="G1" s="14" t="s">
        <v>346</v>
      </c>
      <c r="H1" s="14"/>
    </row>
    <row r="2" ht="33.6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347</v>
      </c>
      <c r="B4" s="11" t="s">
        <v>348</v>
      </c>
      <c r="C4" s="11" t="s">
        <v>349</v>
      </c>
      <c r="D4" s="11" t="s">
        <v>350</v>
      </c>
      <c r="E4" s="11" t="s">
        <v>351</v>
      </c>
      <c r="F4" s="11"/>
      <c r="G4" s="11"/>
      <c r="H4" s="11" t="s">
        <v>352</v>
      </c>
    </row>
    <row r="5" ht="25.85" customHeight="1" spans="1:8">
      <c r="A5" s="11"/>
      <c r="B5" s="11"/>
      <c r="C5" s="11"/>
      <c r="D5" s="11"/>
      <c r="E5" s="11" t="s">
        <v>138</v>
      </c>
      <c r="F5" s="11" t="s">
        <v>353</v>
      </c>
      <c r="G5" s="11" t="s">
        <v>354</v>
      </c>
      <c r="H5" s="11"/>
    </row>
    <row r="6" ht="22.8" customHeight="1" spans="1:8">
      <c r="A6" s="13"/>
      <c r="B6" s="13" t="s">
        <v>136</v>
      </c>
      <c r="C6" s="16">
        <v>0</v>
      </c>
      <c r="D6" s="16"/>
      <c r="E6" s="16"/>
      <c r="F6" s="16"/>
      <c r="G6" s="16"/>
      <c r="H6" s="16"/>
    </row>
    <row r="7" ht="22.8" customHeight="1" spans="1:8">
      <c r="A7" s="12" t="s">
        <v>154</v>
      </c>
      <c r="B7" s="12" t="s">
        <v>155</v>
      </c>
      <c r="C7" s="16"/>
      <c r="D7" s="16"/>
      <c r="E7" s="16"/>
      <c r="F7" s="16"/>
      <c r="G7" s="16"/>
      <c r="H7" s="16"/>
    </row>
    <row r="8" ht="22.8" customHeight="1" spans="1:8">
      <c r="A8" s="17" t="s">
        <v>156</v>
      </c>
      <c r="B8" s="17" t="s">
        <v>157</v>
      </c>
      <c r="C8" s="19">
        <v>2</v>
      </c>
      <c r="D8" s="19"/>
      <c r="E8" s="6"/>
      <c r="F8" s="19"/>
      <c r="G8" s="19"/>
      <c r="H8" s="19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8" sqref="G8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  <col min="9" max="9" width="9.76851851851852" customWidth="1"/>
  </cols>
  <sheetData>
    <row r="1" ht="16.35" customHeight="1" spans="1:8">
      <c r="A1" s="3"/>
      <c r="G1" s="14" t="s">
        <v>355</v>
      </c>
      <c r="H1" s="14"/>
    </row>
    <row r="2" ht="38.8" customHeight="1" spans="1:8">
      <c r="A2" s="15" t="s">
        <v>22</v>
      </c>
      <c r="B2" s="15"/>
      <c r="C2" s="15"/>
      <c r="D2" s="15"/>
      <c r="E2" s="15"/>
      <c r="F2" s="15"/>
      <c r="G2" s="15"/>
      <c r="H2" s="15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160</v>
      </c>
      <c r="B4" s="11" t="s">
        <v>161</v>
      </c>
      <c r="C4" s="11" t="s">
        <v>136</v>
      </c>
      <c r="D4" s="11" t="s">
        <v>356</v>
      </c>
      <c r="E4" s="11"/>
      <c r="F4" s="11"/>
      <c r="G4" s="11"/>
      <c r="H4" s="11" t="s">
        <v>163</v>
      </c>
    </row>
    <row r="5" ht="19.8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7.6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3"/>
      <c r="B7" s="4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2"/>
      <c r="B8" s="12"/>
      <c r="C8" s="16"/>
      <c r="D8" s="16"/>
      <c r="E8" s="16"/>
      <c r="F8" s="16"/>
      <c r="G8" s="16"/>
      <c r="H8" s="16"/>
    </row>
    <row r="9" ht="22.8" customHeight="1" spans="1:8">
      <c r="A9" s="18"/>
      <c r="B9" s="18"/>
      <c r="C9" s="16"/>
      <c r="D9" s="16"/>
      <c r="E9" s="16"/>
      <c r="F9" s="16"/>
      <c r="G9" s="16"/>
      <c r="H9" s="16"/>
    </row>
    <row r="10" ht="22.8" customHeight="1" spans="1:8">
      <c r="A10" s="18"/>
      <c r="B10" s="18"/>
      <c r="C10" s="16"/>
      <c r="D10" s="16"/>
      <c r="E10" s="16"/>
      <c r="F10" s="16"/>
      <c r="G10" s="16"/>
      <c r="H10" s="16"/>
    </row>
    <row r="11" ht="22.8" customHeight="1" spans="1:8">
      <c r="A11" s="18"/>
      <c r="B11" s="18"/>
      <c r="C11" s="16"/>
      <c r="D11" s="16"/>
      <c r="E11" s="16"/>
      <c r="F11" s="16"/>
      <c r="G11" s="16"/>
      <c r="H11" s="16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O19" sqref="O19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14" t="s">
        <v>357</v>
      </c>
      <c r="T1" s="14"/>
    </row>
    <row r="2" ht="47.4" customHeight="1" spans="1:17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7.6" customHeight="1" spans="1:20">
      <c r="A4" s="11" t="s">
        <v>159</v>
      </c>
      <c r="B4" s="11"/>
      <c r="C4" s="11"/>
      <c r="D4" s="11" t="s">
        <v>193</v>
      </c>
      <c r="E4" s="11" t="s">
        <v>194</v>
      </c>
      <c r="F4" s="11" t="s">
        <v>195</v>
      </c>
      <c r="G4" s="11" t="s">
        <v>196</v>
      </c>
      <c r="H4" s="11" t="s">
        <v>197</v>
      </c>
      <c r="I4" s="11" t="s">
        <v>198</v>
      </c>
      <c r="J4" s="11" t="s">
        <v>199</v>
      </c>
      <c r="K4" s="11" t="s">
        <v>200</v>
      </c>
      <c r="L4" s="11" t="s">
        <v>201</v>
      </c>
      <c r="M4" s="11" t="s">
        <v>202</v>
      </c>
      <c r="N4" s="11" t="s">
        <v>203</v>
      </c>
      <c r="O4" s="11" t="s">
        <v>204</v>
      </c>
      <c r="P4" s="11" t="s">
        <v>205</v>
      </c>
      <c r="Q4" s="11" t="s">
        <v>206</v>
      </c>
      <c r="R4" s="11" t="s">
        <v>207</v>
      </c>
      <c r="S4" s="11" t="s">
        <v>208</v>
      </c>
      <c r="T4" s="11" t="s">
        <v>209</v>
      </c>
    </row>
    <row r="5" ht="19.8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8" customHeight="1" spans="1:20">
      <c r="A6" s="13"/>
      <c r="B6" s="13"/>
      <c r="C6" s="13"/>
      <c r="D6" s="13"/>
      <c r="E6" s="13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3"/>
      <c r="B7" s="13"/>
      <c r="C7" s="13"/>
      <c r="D7" s="12"/>
      <c r="E7" s="1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0"/>
      <c r="B8" s="20"/>
      <c r="C8" s="20"/>
      <c r="D8" s="18"/>
      <c r="E8" s="18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8" sqref="S18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2" width="9.76851851851852" customWidth="1"/>
  </cols>
  <sheetData>
    <row r="1" ht="16.35" customHeight="1" spans="1:20">
      <c r="A1" s="3"/>
      <c r="S1" s="14" t="s">
        <v>358</v>
      </c>
      <c r="T1" s="14"/>
    </row>
    <row r="2" ht="47.4" customHeight="1" spans="1:20">
      <c r="A2" s="15" t="s">
        <v>24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1.5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9.3" customHeight="1" spans="1:20">
      <c r="A4" s="11" t="s">
        <v>159</v>
      </c>
      <c r="B4" s="11"/>
      <c r="C4" s="11"/>
      <c r="D4" s="11" t="s">
        <v>193</v>
      </c>
      <c r="E4" s="11" t="s">
        <v>194</v>
      </c>
      <c r="F4" s="11" t="s">
        <v>212</v>
      </c>
      <c r="G4" s="11" t="s">
        <v>162</v>
      </c>
      <c r="H4" s="11"/>
      <c r="I4" s="11"/>
      <c r="J4" s="11"/>
      <c r="K4" s="11" t="s">
        <v>163</v>
      </c>
      <c r="L4" s="11"/>
      <c r="M4" s="11"/>
      <c r="N4" s="11"/>
      <c r="O4" s="11"/>
      <c r="P4" s="11"/>
      <c r="Q4" s="11"/>
      <c r="R4" s="11"/>
      <c r="S4" s="11"/>
      <c r="T4" s="11"/>
    </row>
    <row r="5" ht="50" customHeight="1" spans="1:20">
      <c r="A5" s="11" t="s">
        <v>167</v>
      </c>
      <c r="B5" s="11" t="s">
        <v>168</v>
      </c>
      <c r="C5" s="11" t="s">
        <v>169</v>
      </c>
      <c r="D5" s="11"/>
      <c r="E5" s="11"/>
      <c r="F5" s="11"/>
      <c r="G5" s="11" t="s">
        <v>136</v>
      </c>
      <c r="H5" s="11" t="s">
        <v>213</v>
      </c>
      <c r="I5" s="11" t="s">
        <v>214</v>
      </c>
      <c r="J5" s="11" t="s">
        <v>204</v>
      </c>
      <c r="K5" s="11" t="s">
        <v>136</v>
      </c>
      <c r="L5" s="11" t="s">
        <v>216</v>
      </c>
      <c r="M5" s="11" t="s">
        <v>217</v>
      </c>
      <c r="N5" s="11" t="s">
        <v>206</v>
      </c>
      <c r="O5" s="11" t="s">
        <v>218</v>
      </c>
      <c r="P5" s="11" t="s">
        <v>219</v>
      </c>
      <c r="Q5" s="11" t="s">
        <v>220</v>
      </c>
      <c r="R5" s="11" t="s">
        <v>202</v>
      </c>
      <c r="S5" s="11" t="s">
        <v>205</v>
      </c>
      <c r="T5" s="11" t="s">
        <v>209</v>
      </c>
    </row>
    <row r="6" ht="22.8" customHeight="1" spans="1:20">
      <c r="A6" s="13"/>
      <c r="B6" s="13"/>
      <c r="C6" s="13"/>
      <c r="D6" s="13"/>
      <c r="E6" s="13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3"/>
      <c r="B7" s="13"/>
      <c r="C7" s="13"/>
      <c r="D7" s="12"/>
      <c r="E7" s="12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0"/>
      <c r="B8" s="20"/>
      <c r="C8" s="20"/>
      <c r="D8" s="18"/>
      <c r="E8" s="18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0" sqref="H10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  <col min="9" max="9" width="9.76851851851852" customWidth="1"/>
  </cols>
  <sheetData>
    <row r="1" ht="16.35" customHeight="1" spans="1:8">
      <c r="A1" s="3"/>
      <c r="H1" s="14" t="s">
        <v>359</v>
      </c>
    </row>
    <row r="2" ht="38.8" customHeight="1" spans="1:8">
      <c r="A2" s="15" t="s">
        <v>25</v>
      </c>
      <c r="B2" s="15"/>
      <c r="C2" s="15"/>
      <c r="D2" s="15"/>
      <c r="E2" s="15"/>
      <c r="F2" s="15"/>
      <c r="G2" s="15"/>
      <c r="H2" s="15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9.8" customHeight="1" spans="1:8">
      <c r="A4" s="11" t="s">
        <v>160</v>
      </c>
      <c r="B4" s="11" t="s">
        <v>161</v>
      </c>
      <c r="C4" s="11" t="s">
        <v>136</v>
      </c>
      <c r="D4" s="11" t="s">
        <v>360</v>
      </c>
      <c r="E4" s="11"/>
      <c r="F4" s="11"/>
      <c r="G4" s="11"/>
      <c r="H4" s="11" t="s">
        <v>163</v>
      </c>
    </row>
    <row r="5" ht="23.25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3.25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3"/>
      <c r="B7" s="4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2"/>
      <c r="B8" s="12"/>
      <c r="C8" s="16"/>
      <c r="D8" s="16"/>
      <c r="E8" s="16"/>
      <c r="F8" s="16"/>
      <c r="G8" s="16"/>
      <c r="H8" s="16"/>
    </row>
    <row r="9" ht="22.8" customHeight="1" spans="1:8">
      <c r="A9" s="18"/>
      <c r="B9" s="18"/>
      <c r="C9" s="16"/>
      <c r="D9" s="16"/>
      <c r="E9" s="16"/>
      <c r="F9" s="16"/>
      <c r="G9" s="16"/>
      <c r="H9" s="16"/>
    </row>
    <row r="10" ht="22.8" customHeight="1" spans="1:8">
      <c r="A10" s="18"/>
      <c r="B10" s="18"/>
      <c r="C10" s="16"/>
      <c r="D10" s="16"/>
      <c r="E10" s="16"/>
      <c r="F10" s="16"/>
      <c r="G10" s="16"/>
      <c r="H10" s="16"/>
    </row>
    <row r="11" ht="22.8" customHeight="1" spans="1:8">
      <c r="A11" s="18"/>
      <c r="B11" s="18"/>
      <c r="C11" s="16"/>
      <c r="D11" s="16"/>
      <c r="E11" s="16"/>
      <c r="F11" s="16"/>
      <c r="G11" s="16"/>
      <c r="H11" s="16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1" sqref="H1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  <col min="9" max="9" width="9.76851851851852" customWidth="1"/>
  </cols>
  <sheetData>
    <row r="1" ht="16.35" customHeight="1" spans="1:8">
      <c r="A1" s="3"/>
      <c r="H1" s="14" t="s">
        <v>361</v>
      </c>
    </row>
    <row r="2" ht="38.8" customHeight="1" spans="1:8">
      <c r="A2" s="15" t="s">
        <v>26</v>
      </c>
      <c r="B2" s="15"/>
      <c r="C2" s="15"/>
      <c r="D2" s="15"/>
      <c r="E2" s="15"/>
      <c r="F2" s="15"/>
      <c r="G2" s="15"/>
      <c r="H2" s="15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7" customHeight="1" spans="1:8">
      <c r="A4" s="11" t="s">
        <v>160</v>
      </c>
      <c r="B4" s="11" t="s">
        <v>161</v>
      </c>
      <c r="C4" s="11" t="s">
        <v>136</v>
      </c>
      <c r="D4" s="11" t="s">
        <v>362</v>
      </c>
      <c r="E4" s="11"/>
      <c r="F4" s="11"/>
      <c r="G4" s="11"/>
      <c r="H4" s="11" t="s">
        <v>163</v>
      </c>
    </row>
    <row r="5" ht="18.95" customHeight="1" spans="1:8">
      <c r="A5" s="11"/>
      <c r="B5" s="11"/>
      <c r="C5" s="11"/>
      <c r="D5" s="11" t="s">
        <v>138</v>
      </c>
      <c r="E5" s="11" t="s">
        <v>234</v>
      </c>
      <c r="F5" s="11"/>
      <c r="G5" s="11" t="s">
        <v>235</v>
      </c>
      <c r="H5" s="11"/>
    </row>
    <row r="6" ht="24.15" customHeight="1" spans="1:8">
      <c r="A6" s="11"/>
      <c r="B6" s="11"/>
      <c r="C6" s="11"/>
      <c r="D6" s="11"/>
      <c r="E6" s="11" t="s">
        <v>213</v>
      </c>
      <c r="F6" s="11" t="s">
        <v>204</v>
      </c>
      <c r="G6" s="11"/>
      <c r="H6" s="11"/>
    </row>
    <row r="7" ht="22.8" customHeight="1" spans="1:8">
      <c r="A7" s="13"/>
      <c r="B7" s="4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2"/>
      <c r="B8" s="12"/>
      <c r="C8" s="16"/>
      <c r="D8" s="16"/>
      <c r="E8" s="16"/>
      <c r="F8" s="16"/>
      <c r="G8" s="16"/>
      <c r="H8" s="16"/>
    </row>
    <row r="9" ht="22.8" customHeight="1" spans="1:8">
      <c r="A9" s="18"/>
      <c r="B9" s="18"/>
      <c r="C9" s="16"/>
      <c r="D9" s="16"/>
      <c r="E9" s="16"/>
      <c r="F9" s="16"/>
      <c r="G9" s="16"/>
      <c r="H9" s="16"/>
    </row>
    <row r="10" ht="22.8" customHeight="1" spans="1:8">
      <c r="A10" s="18"/>
      <c r="B10" s="18"/>
      <c r="C10" s="16"/>
      <c r="D10" s="16"/>
      <c r="E10" s="16"/>
      <c r="F10" s="16"/>
      <c r="G10" s="16"/>
      <c r="H10" s="16"/>
    </row>
    <row r="11" ht="22.8" customHeight="1" spans="1:8">
      <c r="A11" s="18"/>
      <c r="B11" s="18"/>
      <c r="C11" s="16"/>
      <c r="D11" s="16"/>
      <c r="E11" s="16"/>
      <c r="F11" s="16"/>
      <c r="G11" s="16"/>
      <c r="H11" s="16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M14" sqref="M14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8" width="9.76851851851852" customWidth="1"/>
  </cols>
  <sheetData>
    <row r="1" ht="16.35" customHeight="1" spans="1:14">
      <c r="A1" s="3"/>
      <c r="M1" s="14" t="s">
        <v>363</v>
      </c>
      <c r="N1" s="14"/>
    </row>
    <row r="2" ht="45.7" customHeight="1" spans="1:14">
      <c r="A2" s="15" t="s">
        <v>27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18.1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6.05" customHeight="1" spans="1:14">
      <c r="A4" s="11" t="s">
        <v>193</v>
      </c>
      <c r="B4" s="11" t="s">
        <v>364</v>
      </c>
      <c r="C4" s="11" t="s">
        <v>365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366</v>
      </c>
      <c r="N4" s="11"/>
    </row>
    <row r="5" ht="31.9" customHeight="1" spans="1:14">
      <c r="A5" s="11"/>
      <c r="B5" s="11"/>
      <c r="C5" s="11" t="s">
        <v>367</v>
      </c>
      <c r="D5" s="11" t="s">
        <v>139</v>
      </c>
      <c r="E5" s="11"/>
      <c r="F5" s="11"/>
      <c r="G5" s="11"/>
      <c r="H5" s="11"/>
      <c r="I5" s="11"/>
      <c r="J5" s="11" t="s">
        <v>368</v>
      </c>
      <c r="K5" s="11" t="s">
        <v>141</v>
      </c>
      <c r="L5" s="11" t="s">
        <v>142</v>
      </c>
      <c r="M5" s="11" t="s">
        <v>369</v>
      </c>
      <c r="N5" s="11" t="s">
        <v>370</v>
      </c>
    </row>
    <row r="6" ht="44.85" customHeight="1" spans="1:14">
      <c r="A6" s="11"/>
      <c r="B6" s="11"/>
      <c r="C6" s="11"/>
      <c r="D6" s="11" t="s">
        <v>371</v>
      </c>
      <c r="E6" s="11" t="s">
        <v>372</v>
      </c>
      <c r="F6" s="11" t="s">
        <v>373</v>
      </c>
      <c r="G6" s="11" t="s">
        <v>374</v>
      </c>
      <c r="H6" s="11" t="s">
        <v>375</v>
      </c>
      <c r="I6" s="11" t="s">
        <v>376</v>
      </c>
      <c r="J6" s="11"/>
      <c r="K6" s="11"/>
      <c r="L6" s="11"/>
      <c r="M6" s="11"/>
      <c r="N6" s="11"/>
    </row>
    <row r="7" ht="22.8" customHeight="1" spans="1:14">
      <c r="A7" s="13"/>
      <c r="B7" s="4" t="s">
        <v>136</v>
      </c>
      <c r="C7" s="6">
        <v>286</v>
      </c>
      <c r="D7" s="6">
        <v>286</v>
      </c>
      <c r="E7" s="6">
        <v>286</v>
      </c>
      <c r="F7" s="16"/>
      <c r="G7" s="16"/>
      <c r="H7" s="16"/>
      <c r="I7" s="16"/>
      <c r="J7" s="16"/>
      <c r="K7" s="16"/>
      <c r="L7" s="16"/>
      <c r="M7" s="6">
        <v>286</v>
      </c>
      <c r="N7" s="13"/>
    </row>
    <row r="8" ht="22.8" customHeight="1" spans="1:14">
      <c r="A8" s="12" t="s">
        <v>154</v>
      </c>
      <c r="B8" s="12" t="s">
        <v>155</v>
      </c>
      <c r="C8" s="6">
        <v>286</v>
      </c>
      <c r="D8" s="6">
        <v>286</v>
      </c>
      <c r="E8" s="6">
        <v>286</v>
      </c>
      <c r="F8" s="16"/>
      <c r="G8" s="16"/>
      <c r="H8" s="16"/>
      <c r="I8" s="16"/>
      <c r="J8" s="16"/>
      <c r="K8" s="16"/>
      <c r="L8" s="16"/>
      <c r="M8" s="6">
        <v>286</v>
      </c>
      <c r="N8" s="13"/>
    </row>
    <row r="9" ht="22.8" customHeight="1" spans="1:14">
      <c r="A9" s="17" t="s">
        <v>377</v>
      </c>
      <c r="B9" s="17" t="s">
        <v>378</v>
      </c>
      <c r="C9" s="6">
        <v>286</v>
      </c>
      <c r="D9" s="6">
        <v>286</v>
      </c>
      <c r="E9" s="6">
        <v>286</v>
      </c>
      <c r="F9" s="6"/>
      <c r="G9" s="6"/>
      <c r="H9" s="6"/>
      <c r="I9" s="6"/>
      <c r="J9" s="6"/>
      <c r="K9" s="6"/>
      <c r="L9" s="6"/>
      <c r="M9" s="6">
        <v>286</v>
      </c>
      <c r="N9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pane ySplit="5" topLeftCell="A6" activePane="bottomLeft" state="frozen"/>
      <selection/>
      <selection pane="bottomLeft" activeCell="L8" sqref="L8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8.41666666666667" customWidth="1"/>
    <col min="6" max="6" width="8.5462962962963" customWidth="1"/>
    <col min="7" max="7" width="11.9444444444444" customWidth="1"/>
    <col min="8" max="8" width="21.5740740740741" customWidth="1"/>
    <col min="9" max="9" width="11.1296296296296" customWidth="1"/>
    <col min="10" max="10" width="11.537037037037" customWidth="1"/>
    <col min="11" max="11" width="9.22222222222222" customWidth="1"/>
    <col min="12" max="12" width="9.76851851851852" customWidth="1"/>
    <col min="13" max="13" width="15.2037037037037" customWidth="1"/>
    <col min="14" max="18" width="9.76851851851852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4" t="s">
        <v>379</v>
      </c>
    </row>
    <row r="2" ht="37.95" customHeight="1" spans="1:13">
      <c r="A2" s="3"/>
      <c r="B2" s="3"/>
      <c r="C2" s="9" t="s">
        <v>28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55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33.6" customHeight="1" spans="1:13">
      <c r="A4" s="11" t="s">
        <v>193</v>
      </c>
      <c r="B4" s="11" t="s">
        <v>380</v>
      </c>
      <c r="C4" s="11" t="s">
        <v>381</v>
      </c>
      <c r="D4" s="11" t="s">
        <v>382</v>
      </c>
      <c r="E4" s="11" t="s">
        <v>383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384</v>
      </c>
      <c r="F5" s="11" t="s">
        <v>385</v>
      </c>
      <c r="G5" s="11" t="s">
        <v>386</v>
      </c>
      <c r="H5" s="11" t="s">
        <v>387</v>
      </c>
      <c r="I5" s="11" t="s">
        <v>388</v>
      </c>
      <c r="J5" s="11" t="s">
        <v>389</v>
      </c>
      <c r="K5" s="11" t="s">
        <v>390</v>
      </c>
      <c r="L5" s="11" t="s">
        <v>391</v>
      </c>
      <c r="M5" s="11" t="s">
        <v>392</v>
      </c>
    </row>
    <row r="6" ht="28.45" customHeight="1" spans="1:13">
      <c r="A6" s="12" t="s">
        <v>2</v>
      </c>
      <c r="B6" s="12" t="s">
        <v>4</v>
      </c>
      <c r="C6" s="6">
        <v>286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" customHeight="1" spans="1:13">
      <c r="A7" s="5" t="s">
        <v>156</v>
      </c>
      <c r="B7" s="5" t="s">
        <v>393</v>
      </c>
      <c r="C7" s="6">
        <v>286</v>
      </c>
      <c r="D7" s="5" t="s">
        <v>394</v>
      </c>
      <c r="E7" s="13" t="s">
        <v>395</v>
      </c>
      <c r="F7" s="5" t="s">
        <v>396</v>
      </c>
      <c r="G7" s="5" t="s">
        <v>397</v>
      </c>
      <c r="H7" s="5">
        <v>2860000</v>
      </c>
      <c r="I7" s="5" t="s">
        <v>397</v>
      </c>
      <c r="J7" s="5" t="s">
        <v>398</v>
      </c>
      <c r="K7" s="5" t="s">
        <v>399</v>
      </c>
      <c r="L7" s="5" t="s">
        <v>400</v>
      </c>
      <c r="M7" s="5"/>
    </row>
    <row r="8" ht="43.1" customHeight="1" spans="1:13">
      <c r="A8" s="5"/>
      <c r="B8" s="5"/>
      <c r="C8" s="6"/>
      <c r="D8" s="5"/>
      <c r="E8" s="13"/>
      <c r="F8" s="5" t="s">
        <v>401</v>
      </c>
      <c r="G8" s="5" t="s">
        <v>397</v>
      </c>
      <c r="H8" s="5" t="s">
        <v>398</v>
      </c>
      <c r="I8" s="5" t="s">
        <v>402</v>
      </c>
      <c r="J8" s="5" t="s">
        <v>398</v>
      </c>
      <c r="K8" s="5" t="s">
        <v>399</v>
      </c>
      <c r="L8" s="5" t="s">
        <v>400</v>
      </c>
      <c r="M8" s="5"/>
    </row>
    <row r="9" ht="43.1" customHeight="1" spans="1:13">
      <c r="A9" s="5"/>
      <c r="B9" s="5"/>
      <c r="C9" s="6"/>
      <c r="D9" s="5"/>
      <c r="E9" s="13"/>
      <c r="F9" s="5" t="s">
        <v>403</v>
      </c>
      <c r="G9" s="5" t="s">
        <v>397</v>
      </c>
      <c r="H9" s="5" t="s">
        <v>398</v>
      </c>
      <c r="I9" s="5" t="s">
        <v>404</v>
      </c>
      <c r="J9" s="5" t="s">
        <v>398</v>
      </c>
      <c r="K9" s="5" t="s">
        <v>399</v>
      </c>
      <c r="L9" s="5" t="s">
        <v>400</v>
      </c>
      <c r="M9" s="5"/>
    </row>
    <row r="10" ht="43.1" customHeight="1" spans="1:13">
      <c r="A10" s="5"/>
      <c r="B10" s="5"/>
      <c r="C10" s="6"/>
      <c r="D10" s="5"/>
      <c r="E10" s="13" t="s">
        <v>405</v>
      </c>
      <c r="F10" s="5" t="s">
        <v>406</v>
      </c>
      <c r="G10" s="5" t="s">
        <v>397</v>
      </c>
      <c r="H10" s="5" t="s">
        <v>407</v>
      </c>
      <c r="I10" s="5" t="s">
        <v>408</v>
      </c>
      <c r="J10" s="5" t="s">
        <v>398</v>
      </c>
      <c r="K10" s="5" t="s">
        <v>399</v>
      </c>
      <c r="L10" s="5" t="s">
        <v>400</v>
      </c>
      <c r="M10" s="5"/>
    </row>
    <row r="11" ht="43.1" customHeight="1" spans="1:13">
      <c r="A11" s="5"/>
      <c r="B11" s="5"/>
      <c r="C11" s="6"/>
      <c r="D11" s="5"/>
      <c r="E11" s="13"/>
      <c r="F11" s="5" t="s">
        <v>409</v>
      </c>
      <c r="G11" s="5" t="s">
        <v>397</v>
      </c>
      <c r="H11" s="5" t="s">
        <v>410</v>
      </c>
      <c r="I11" s="5" t="s">
        <v>411</v>
      </c>
      <c r="J11" s="5" t="s">
        <v>398</v>
      </c>
      <c r="K11" s="5" t="s">
        <v>399</v>
      </c>
      <c r="L11" s="5" t="s">
        <v>400</v>
      </c>
      <c r="M11" s="5"/>
    </row>
    <row r="12" ht="43.1" customHeight="1" spans="1:13">
      <c r="A12" s="5"/>
      <c r="B12" s="5"/>
      <c r="C12" s="6"/>
      <c r="D12" s="5"/>
      <c r="E12" s="13"/>
      <c r="F12" s="5" t="s">
        <v>412</v>
      </c>
      <c r="G12" s="5" t="s">
        <v>397</v>
      </c>
      <c r="H12" s="5" t="s">
        <v>413</v>
      </c>
      <c r="I12" s="5" t="s">
        <v>414</v>
      </c>
      <c r="J12" s="5" t="s">
        <v>398</v>
      </c>
      <c r="K12" s="5" t="s">
        <v>399</v>
      </c>
      <c r="L12" s="5" t="s">
        <v>400</v>
      </c>
      <c r="M12" s="5"/>
    </row>
    <row r="13" ht="43.1" customHeight="1" spans="1:13">
      <c r="A13" s="5"/>
      <c r="B13" s="5"/>
      <c r="C13" s="6"/>
      <c r="D13" s="5"/>
      <c r="E13" s="13" t="s">
        <v>415</v>
      </c>
      <c r="F13" s="5" t="s">
        <v>416</v>
      </c>
      <c r="G13" s="5" t="s">
        <v>397</v>
      </c>
      <c r="H13" s="5" t="s">
        <v>417</v>
      </c>
      <c r="I13" s="5" t="s">
        <v>418</v>
      </c>
      <c r="J13" s="5" t="s">
        <v>398</v>
      </c>
      <c r="K13" s="5" t="s">
        <v>399</v>
      </c>
      <c r="L13" s="5" t="s">
        <v>400</v>
      </c>
      <c r="M13" s="5"/>
    </row>
    <row r="14" ht="43.1" customHeight="1" spans="1:13">
      <c r="A14" s="5"/>
      <c r="B14" s="5"/>
      <c r="C14" s="6"/>
      <c r="D14" s="5"/>
      <c r="E14" s="13" t="s">
        <v>419</v>
      </c>
      <c r="F14" s="5" t="s">
        <v>420</v>
      </c>
      <c r="G14" s="5" t="s">
        <v>397</v>
      </c>
      <c r="H14" s="5" t="s">
        <v>421</v>
      </c>
      <c r="I14" s="5" t="s">
        <v>422</v>
      </c>
      <c r="J14" s="5" t="s">
        <v>398</v>
      </c>
      <c r="K14" s="5" t="s">
        <v>399</v>
      </c>
      <c r="L14" s="5" t="s">
        <v>400</v>
      </c>
      <c r="M14" s="5"/>
    </row>
    <row r="15" ht="43.1" customHeight="1" spans="1:13">
      <c r="A15" s="5"/>
      <c r="B15" s="5"/>
      <c r="C15" s="6"/>
      <c r="D15" s="5"/>
      <c r="E15" s="13"/>
      <c r="F15" s="5" t="s">
        <v>423</v>
      </c>
      <c r="G15" s="5" t="s">
        <v>397</v>
      </c>
      <c r="H15" s="5" t="s">
        <v>421</v>
      </c>
      <c r="I15" s="5" t="s">
        <v>424</v>
      </c>
      <c r="J15" s="5" t="s">
        <v>398</v>
      </c>
      <c r="K15" s="5" t="s">
        <v>399</v>
      </c>
      <c r="L15" s="5" t="s">
        <v>400</v>
      </c>
      <c r="M15" s="5"/>
    </row>
    <row r="16" ht="43.1" customHeight="1" spans="1:13">
      <c r="A16" s="5"/>
      <c r="B16" s="5"/>
      <c r="C16" s="6"/>
      <c r="D16" s="5"/>
      <c r="E16" s="13"/>
      <c r="F16" s="5" t="s">
        <v>425</v>
      </c>
      <c r="G16" s="5" t="s">
        <v>397</v>
      </c>
      <c r="H16" s="5" t="s">
        <v>421</v>
      </c>
      <c r="I16" s="5" t="s">
        <v>426</v>
      </c>
      <c r="J16" s="5" t="s">
        <v>398</v>
      </c>
      <c r="K16" s="5" t="s">
        <v>399</v>
      </c>
      <c r="L16" s="5" t="s">
        <v>400</v>
      </c>
      <c r="M16" s="5"/>
    </row>
  </sheetData>
  <mergeCells count="15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9"/>
    <mergeCell ref="E10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workbookViewId="0">
      <pane ySplit="7" topLeftCell="A8" activePane="bottomLeft" state="frozen"/>
      <selection/>
      <selection pane="bottomLeft" activeCell="P11" sqref="P11"/>
    </sheetView>
  </sheetViews>
  <sheetFormatPr defaultColWidth="10" defaultRowHeight="14.4"/>
  <cols>
    <col min="1" max="1" width="6.37962962962963" customWidth="1"/>
    <col min="2" max="2" width="16.6944444444444" customWidth="1"/>
    <col min="3" max="3" width="9.09259259259259" customWidth="1"/>
    <col min="4" max="4" width="6.24074074074074" customWidth="1"/>
    <col min="5" max="5" width="5.96296296296296" customWidth="1"/>
    <col min="6" max="6" width="6.24074074074074" customWidth="1"/>
    <col min="7" max="7" width="6.50925925925926" customWidth="1"/>
    <col min="8" max="8" width="5.96296296296296" customWidth="1"/>
    <col min="9" max="9" width="6.50925925925926" customWidth="1"/>
    <col min="10" max="10" width="25.2407407407407" customWidth="1"/>
    <col min="11" max="11" width="6.50925925925926" customWidth="1"/>
    <col min="12" max="12" width="12.2037037037037" customWidth="1"/>
    <col min="13" max="13" width="8.27777777777778" customWidth="1"/>
    <col min="14" max="14" width="8.13888888888889" customWidth="1"/>
    <col min="15" max="15" width="7.87962962962963" customWidth="1"/>
    <col min="16" max="16" width="6.24074074074074" customWidth="1"/>
    <col min="17" max="17" width="18.8703703703704" customWidth="1"/>
    <col min="18" max="18" width="25.9166666666667" customWidth="1"/>
    <col min="19" max="19" width="11.3981481481481" customWidth="1"/>
    <col min="20" max="20" width="9.76851851851852" customWidth="1"/>
  </cols>
  <sheetData>
    <row r="1" ht="16.35" customHeight="1" spans="19:19">
      <c r="S1" s="3" t="s">
        <v>427</v>
      </c>
    </row>
    <row r="2" ht="42.25" customHeight="1" spans="1:19">
      <c r="A2" s="1" t="s">
        <v>29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243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32</v>
      </c>
      <c r="R4" s="8"/>
      <c r="S4" s="8"/>
    </row>
    <row r="5" ht="18.1" customHeight="1" spans="1:19">
      <c r="A5" s="4" t="s">
        <v>347</v>
      </c>
      <c r="B5" s="4" t="s">
        <v>348</v>
      </c>
      <c r="C5" s="4" t="s">
        <v>428</v>
      </c>
      <c r="D5" s="4"/>
      <c r="E5" s="4"/>
      <c r="F5" s="4"/>
      <c r="G5" s="4"/>
      <c r="H5" s="4"/>
      <c r="I5" s="4"/>
      <c r="J5" s="4" t="s">
        <v>429</v>
      </c>
      <c r="K5" s="4" t="s">
        <v>430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381</v>
      </c>
      <c r="D6" s="4" t="s">
        <v>431</v>
      </c>
      <c r="E6" s="4"/>
      <c r="F6" s="4"/>
      <c r="G6" s="4"/>
      <c r="H6" s="4" t="s">
        <v>432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433</v>
      </c>
      <c r="F7" s="4" t="s">
        <v>143</v>
      </c>
      <c r="G7" s="4" t="s">
        <v>434</v>
      </c>
      <c r="H7" s="4" t="s">
        <v>162</v>
      </c>
      <c r="I7" s="4" t="s">
        <v>163</v>
      </c>
      <c r="J7" s="4"/>
      <c r="K7" s="4" t="s">
        <v>384</v>
      </c>
      <c r="L7" s="4" t="s">
        <v>385</v>
      </c>
      <c r="M7" s="4" t="s">
        <v>386</v>
      </c>
      <c r="N7" s="4" t="s">
        <v>391</v>
      </c>
      <c r="O7" s="4" t="s">
        <v>387</v>
      </c>
      <c r="P7" s="4" t="s">
        <v>435</v>
      </c>
      <c r="Q7" s="4" t="s">
        <v>436</v>
      </c>
      <c r="R7" s="4" t="s">
        <v>437</v>
      </c>
      <c r="S7" s="4" t="s">
        <v>392</v>
      </c>
    </row>
    <row r="8" ht="19.55" customHeight="1" spans="1:19">
      <c r="A8" s="5" t="s">
        <v>2</v>
      </c>
      <c r="B8" s="5" t="s">
        <v>4</v>
      </c>
      <c r="C8" s="6">
        <v>336.36669</v>
      </c>
      <c r="D8" s="6">
        <f>H8+I8</f>
        <v>336.36669</v>
      </c>
      <c r="E8" s="6"/>
      <c r="F8" s="6"/>
      <c r="G8" s="6"/>
      <c r="H8" s="6">
        <v>50.36669</v>
      </c>
      <c r="I8" s="6">
        <v>286</v>
      </c>
      <c r="J8" s="5"/>
      <c r="K8" s="7" t="s">
        <v>405</v>
      </c>
      <c r="L8" s="7" t="s">
        <v>438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439</v>
      </c>
      <c r="M9" s="5"/>
      <c r="N9" s="5"/>
      <c r="O9" s="5"/>
      <c r="P9" s="5"/>
      <c r="Q9" s="5"/>
      <c r="R9" s="5"/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440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395</v>
      </c>
      <c r="M11" s="5"/>
      <c r="N11" s="5"/>
      <c r="O11" s="5"/>
      <c r="P11" s="5"/>
      <c r="Q11" s="5"/>
      <c r="R11" s="5"/>
      <c r="S11" s="5"/>
    </row>
    <row r="12" ht="18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441</v>
      </c>
      <c r="L12" s="7" t="s">
        <v>420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423</v>
      </c>
      <c r="M13" s="5"/>
      <c r="N13" s="5"/>
      <c r="O13" s="5"/>
      <c r="P13" s="5"/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425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442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415</v>
      </c>
      <c r="L16" s="7" t="s">
        <v>416</v>
      </c>
      <c r="M16" s="5"/>
      <c r="N16" s="5"/>
      <c r="O16" s="5"/>
      <c r="P16" s="5"/>
      <c r="Q16" s="5"/>
      <c r="R16" s="5"/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443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dcterms:created xsi:type="dcterms:W3CDTF">2023-02-09T03:23:00Z</dcterms:created>
  <dcterms:modified xsi:type="dcterms:W3CDTF">2024-07-19T07:28:42Z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35F186DDAC7E4B2992BFE6E23B9684FC</vt:lpwstr>
  </property>
  <property fmtid="{D5CDD505-2E9C-101B-9397-08002B2CF9AE}" pid="3" name="KSOProductBuildVer">
    <vt:lpwstr>2052-12.1.0.17147</vt:lpwstr>
  </property>
</Properties>
</file>