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28800" windowHeight="12690" tabRatio="945" activeTab="16"/>
  </bookViews>
  <sheets>
    <sheet name="目录" sheetId="3" r:id="rId1"/>
    <sheet name="1收支总表" sheetId="37" r:id="rId2"/>
    <sheet name="2一般公共预算收入决算表" sheetId="4" r:id="rId3"/>
    <sheet name="3一般公共预算支出表" sheetId="5" r:id="rId4"/>
    <sheet name="4一般公共预算基本支出决算" sheetId="31" r:id="rId5"/>
    <sheet name="5一般公共预算税收返还和转移支付" sheetId="40" r:id="rId6"/>
    <sheet name="6专项转移支付分地区分项目公开表" sheetId="41" r:id="rId7"/>
    <sheet name="7政府一般债务限额和余额表" sheetId="20" r:id="rId8"/>
    <sheet name="8政府性基金收入决算" sheetId="12" r:id="rId9"/>
    <sheet name="9政府性基金支出决算" sheetId="13" r:id="rId10"/>
    <sheet name="10政府性基金转移支付决算" sheetId="11" r:id="rId11"/>
    <sheet name="11政府专项债务限额和余额表" sheetId="39" r:id="rId12"/>
    <sheet name="12国有资本经营收入决算" sheetId="15" r:id="rId13"/>
    <sheet name="13国有资本经营支出决算 " sheetId="32" r:id="rId14"/>
    <sheet name="14社会保险基金收入决算表" sheetId="18" r:id="rId15"/>
    <sheet name="15社会保险基金支出决算表" sheetId="33" r:id="rId16"/>
    <sheet name="16三公经费" sheetId="36" r:id="rId17"/>
  </sheets>
  <calcPr calcId="124519" fullPrecision="0"/>
</workbook>
</file>

<file path=xl/calcChain.xml><?xml version="1.0" encoding="utf-8"?>
<calcChain xmlns="http://schemas.openxmlformats.org/spreadsheetml/2006/main">
  <c r="C19" i="41"/>
  <c r="D19"/>
  <c r="E19"/>
  <c r="F19"/>
  <c r="B4" i="37"/>
  <c r="D4"/>
  <c r="B7"/>
  <c r="B8"/>
  <c r="B12"/>
  <c r="B28"/>
  <c r="D28"/>
  <c r="C5" i="4"/>
  <c r="C6"/>
  <c r="C7"/>
  <c r="C28"/>
  <c r="C32"/>
  <c r="C4" i="5"/>
  <c r="C5"/>
  <c r="C6"/>
  <c r="C18"/>
  <c r="C27"/>
  <c r="C39"/>
  <c r="C51"/>
  <c r="C62"/>
  <c r="C73"/>
  <c r="C85"/>
  <c r="C94"/>
  <c r="C104"/>
  <c r="C119"/>
  <c r="C128"/>
  <c r="C139"/>
  <c r="C151"/>
  <c r="C161"/>
  <c r="C218"/>
  <c r="C310"/>
  <c r="C394"/>
  <c r="C431"/>
  <c r="C542"/>
  <c r="C591"/>
  <c r="C592"/>
  <c r="C619"/>
  <c r="C708"/>
  <c r="C746"/>
  <c r="C778"/>
  <c r="C780"/>
  <c r="C858"/>
  <c r="C873"/>
  <c r="C882"/>
  <c r="C936"/>
  <c r="C974"/>
  <c r="C991"/>
  <c r="C1012"/>
  <c r="C1013"/>
  <c r="C1076"/>
  <c r="C1122"/>
  <c r="C1138"/>
  <c r="C1152"/>
  <c r="C1163"/>
  <c r="C1297"/>
  <c r="C1298"/>
  <c r="C1307"/>
  <c r="C5" i="31"/>
  <c r="C6"/>
  <c r="C11"/>
  <c r="C22"/>
  <c r="C30"/>
  <c r="C37"/>
  <c r="C41"/>
  <c r="C44"/>
  <c r="C48"/>
  <c r="C51"/>
  <c r="C57"/>
  <c r="C60"/>
  <c r="C65"/>
  <c r="B5" i="40"/>
  <c r="B6"/>
  <c r="B10"/>
  <c r="B19" i="41"/>
  <c r="C43" i="12"/>
  <c r="C47"/>
  <c r="C56"/>
  <c r="C4" i="15"/>
  <c r="D4"/>
  <c r="E4"/>
  <c r="H4"/>
  <c r="I4"/>
  <c r="J4"/>
  <c r="C5"/>
  <c r="D5"/>
  <c r="E5"/>
  <c r="H5"/>
  <c r="I5"/>
  <c r="J5"/>
  <c r="C6"/>
  <c r="D6"/>
  <c r="E6"/>
  <c r="H6"/>
  <c r="I6"/>
  <c r="J6"/>
  <c r="C7"/>
  <c r="D7"/>
  <c r="E7"/>
  <c r="H8"/>
  <c r="I8"/>
  <c r="J8"/>
  <c r="H9"/>
  <c r="I9"/>
  <c r="J9"/>
  <c r="H19"/>
  <c r="I19"/>
  <c r="J19"/>
  <c r="H28"/>
  <c r="I28"/>
  <c r="J28"/>
  <c r="H30"/>
  <c r="I30"/>
  <c r="J30"/>
  <c r="H34"/>
  <c r="I34"/>
  <c r="J34"/>
  <c r="C39"/>
  <c r="D39"/>
  <c r="E39"/>
  <c r="C44"/>
  <c r="D44"/>
  <c r="E44"/>
  <c r="C50"/>
  <c r="D50"/>
  <c r="E50"/>
  <c r="C4" i="32"/>
  <c r="D4"/>
  <c r="E4"/>
  <c r="C5"/>
  <c r="D5"/>
  <c r="E5"/>
  <c r="C6"/>
  <c r="D6"/>
  <c r="E6"/>
  <c r="C7"/>
  <c r="D7"/>
  <c r="E7"/>
  <c r="C39"/>
  <c r="D39"/>
  <c r="E39"/>
  <c r="C44"/>
  <c r="D44"/>
  <c r="E44"/>
  <c r="C50"/>
  <c r="D50"/>
  <c r="E50"/>
  <c r="B5" i="18"/>
  <c r="C5"/>
  <c r="D5"/>
  <c r="E5"/>
  <c r="F5"/>
  <c r="G5"/>
  <c r="H5"/>
  <c r="I5"/>
  <c r="J5"/>
  <c r="B6"/>
  <c r="B7"/>
  <c r="B8"/>
  <c r="B9"/>
  <c r="B10"/>
  <c r="B11"/>
  <c r="B12"/>
  <c r="B13"/>
  <c r="B14"/>
  <c r="B15"/>
  <c r="B16"/>
  <c r="B17"/>
  <c r="B18"/>
  <c r="B19"/>
  <c r="B4" i="33"/>
  <c r="C4"/>
  <c r="D4"/>
  <c r="E4"/>
  <c r="F4"/>
  <c r="G4"/>
  <c r="H4"/>
  <c r="I4"/>
  <c r="J4"/>
  <c r="B5"/>
  <c r="B6"/>
  <c r="B7"/>
  <c r="B8"/>
  <c r="B9"/>
  <c r="B10"/>
  <c r="B11"/>
  <c r="B12"/>
  <c r="B13"/>
  <c r="B14"/>
  <c r="B15"/>
  <c r="B16"/>
  <c r="B17"/>
  <c r="B18"/>
  <c r="B4" i="36"/>
</calcChain>
</file>

<file path=xl/sharedStrings.xml><?xml version="1.0" encoding="utf-8"?>
<sst xmlns="http://schemas.openxmlformats.org/spreadsheetml/2006/main" count="2858" uniqueCount="2338">
  <si>
    <t>目录</t>
  </si>
  <si>
    <t xml:space="preserve">         1、一般公共财政收支决算总表</t>
  </si>
  <si>
    <t xml:space="preserve">         2、一般公共财政收入决算表</t>
  </si>
  <si>
    <t xml:space="preserve">         3、一般公共财政支出决算表 </t>
  </si>
  <si>
    <t xml:space="preserve">         4、一般公共预算基本支出决算</t>
  </si>
  <si>
    <t xml:space="preserve">         5、一般公共预算税收返还和转移支付表</t>
  </si>
  <si>
    <t xml:space="preserve">         6、专项转移支付分地区分项目公开表</t>
  </si>
  <si>
    <t xml:space="preserve">         7、政府一般债务限额和余额情况决算表</t>
  </si>
  <si>
    <t xml:space="preserve">         8、政府性基金收入决算表</t>
  </si>
  <si>
    <t xml:space="preserve">         9、政府性基金支出决算表</t>
  </si>
  <si>
    <t xml:space="preserve">         10、政府性基金转移支付决算表</t>
  </si>
  <si>
    <t xml:space="preserve">         11、政府专项债务限额和余额情况决算表</t>
  </si>
  <si>
    <t xml:space="preserve">         12、国有资本经营收入决算表</t>
  </si>
  <si>
    <t xml:space="preserve">         13、国有资本经营支出决算表</t>
  </si>
  <si>
    <t xml:space="preserve">         14、社会保险基金收入决算表</t>
  </si>
  <si>
    <t xml:space="preserve">         15、社会保险基金支出决算表</t>
  </si>
  <si>
    <t xml:space="preserve">         16、“三公”经费决算汇总表</t>
  </si>
  <si>
    <t>岳阳县张谷英镇2020年公共财政决算收支总表</t>
  </si>
  <si>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</si>
  <si>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</si>
  <si>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</si>
  <si>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</si>
  <si>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</si>
  <si>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</si>
  <si>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</si>
  <si>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</si>
  <si>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</si>
  <si>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</si>
  <si>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</si>
  <si>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</si>
  <si>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</si>
  <si>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</si>
  <si>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</si>
  <si>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</si>
  <si>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</si>
  <si>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207文化体育与传媒</t>
  </si>
  <si>
    <t xml:space="preserve">   3、专项指标</t>
  </si>
  <si>
    <t xml:space="preserve">    208社会保障和就业</t>
  </si>
  <si>
    <t>（二）一般性转移支付</t>
  </si>
  <si>
    <t xml:space="preserve">    210医疗卫生与计划生育</t>
  </si>
  <si>
    <t xml:space="preserve">   1、基数补贴</t>
  </si>
  <si>
    <t xml:space="preserve">    211节能环保</t>
  </si>
  <si>
    <t xml:space="preserve">   4、税收返还</t>
  </si>
  <si>
    <t xml:space="preserve">    212城乡社区</t>
  </si>
  <si>
    <t xml:space="preserve">   5、税改转移支付</t>
  </si>
  <si>
    <t xml:space="preserve">    213农林水</t>
  </si>
  <si>
    <t xml:space="preserve">   6、工资转移支付</t>
  </si>
  <si>
    <t xml:space="preserve">    214交通运输</t>
  </si>
  <si>
    <t xml:space="preserve">   7、铁山水资源保护</t>
  </si>
  <si>
    <t xml:space="preserve">    215资源勘探信息等</t>
  </si>
  <si>
    <t xml:space="preserve">   8、财力性转移支付</t>
  </si>
  <si>
    <t xml:space="preserve">    216商业服务业等</t>
  </si>
  <si>
    <t xml:space="preserve">   9、增收奖</t>
  </si>
  <si>
    <t xml:space="preserve">    217金融</t>
  </si>
  <si>
    <t xml:space="preserve">   10、体制补助</t>
  </si>
  <si>
    <t xml:space="preserve">    220国土海洋气象等</t>
  </si>
  <si>
    <t xml:space="preserve">   11、均衡性转转移支付</t>
  </si>
  <si>
    <t xml:space="preserve">    221住房保障</t>
  </si>
  <si>
    <t xml:space="preserve">   12、绩效奖励</t>
  </si>
  <si>
    <t xml:space="preserve">    222粮油物资储备</t>
  </si>
  <si>
    <t xml:space="preserve">   13、县财政负担医保金</t>
  </si>
  <si>
    <t xml:space="preserve">    227预备费</t>
  </si>
  <si>
    <t xml:space="preserve">   14、村干部参加城乡居民养老保险补助</t>
  </si>
  <si>
    <t xml:space="preserve">    229其他</t>
  </si>
  <si>
    <t xml:space="preserve">   15、其他收入</t>
  </si>
  <si>
    <t xml:space="preserve">    231债务还本支出</t>
  </si>
  <si>
    <t xml:space="preserve">    232债务利息支出</t>
  </si>
  <si>
    <t>三、上年结余</t>
  </si>
  <si>
    <t>二、本年结余</t>
  </si>
  <si>
    <t>收  入  合  计</t>
  </si>
  <si>
    <t xml:space="preserve">          支  出  合  计      </t>
  </si>
  <si>
    <r>
      <t>2020年度岳阳县张谷英镇一般公共预算收入决算表</t>
    </r>
    <r>
      <rPr>
        <b/>
        <sz val="18"/>
        <rFont val="Arial"/>
        <family val="2"/>
      </rPr>
      <t xml:space="preserve">		</t>
    </r>
  </si>
  <si>
    <t>单位:万元</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</si>
  <si>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</si>
  <si>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</si>
  <si>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</si>
  <si>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</si>
  <si>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</si>
  <si>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</si>
  <si>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</si>
  <si>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</si>
  <si>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</si>
  <si>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</si>
  <si>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</si>
  <si>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</si>
  <si>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</si>
  <si>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</si>
  <si>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</si>
  <si>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</si>
  <si>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</si>
  <si>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</si>
  <si>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森工综合利用增值税退税</t>
  </si>
  <si>
    <t xml:space="preserve">      核电站增值税退税</t>
  </si>
  <si>
    <t xml:space="preserve">      水电增值税退税</t>
  </si>
  <si>
    <t xml:space="preserve">      资源综合利用增值税退税</t>
  </si>
  <si>
    <t xml:space="preserve">      成品油增值税退税</t>
  </si>
  <si>
    <t xml:space="preserve">      其他增值税退税</t>
  </si>
  <si>
    <t xml:space="preserve">      免抵调增增值税</t>
  </si>
  <si>
    <t xml:space="preserve">      成品油价格和税费改革增值税划出</t>
  </si>
  <si>
    <t xml:space="preserve">      成品油价格和税费改革增值税划入</t>
  </si>
  <si>
    <t xml:space="preserve">    进口货物增值税(项)</t>
  </si>
  <si>
    <t xml:space="preserve">      进口货物增值税(目)</t>
  </si>
  <si>
    <t xml:space="preserve">      进口货物增值税税款滞纳金、罚款收入</t>
  </si>
  <si>
    <t xml:space="preserve">      进口货物退增值税</t>
  </si>
  <si>
    <t xml:space="preserve">    出口货物退增值税(项)</t>
  </si>
  <si>
    <t xml:space="preserve">      出口货物退增值税(目)</t>
  </si>
  <si>
    <t xml:space="preserve">      免抵调减增值税</t>
  </si>
  <si>
    <t xml:space="preserve">    改征增值税(项)</t>
  </si>
  <si>
    <t xml:space="preserve">      改征增值税(目)</t>
  </si>
  <si>
    <t xml:space="preserve">      中国铁路总公司改征增值税待分配收入</t>
  </si>
  <si>
    <t xml:space="preserve">      中国铁路总公司改征增值税收入</t>
  </si>
  <si>
    <t xml:space="preserve">      改征增值税税款滞纳金、罚款收入</t>
  </si>
  <si>
    <t xml:space="preserve">      改征增值税国内退税</t>
  </si>
  <si>
    <t xml:space="preserve">      免抵调增改征增值税</t>
  </si>
  <si>
    <t xml:space="preserve">    改征增值税出口退税(项)</t>
  </si>
  <si>
    <t xml:space="preserve">      改征增值税出口退税(目)</t>
  </si>
  <si>
    <t xml:space="preserve">      免抵调减改征增值税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</si>
  <si>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</si>
  <si>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</si>
  <si>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</si>
  <si>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</si>
  <si>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</si>
  <si>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</si>
  <si>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</si>
  <si>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</si>
  <si>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</si>
  <si>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</si>
  <si>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</si>
  <si>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</si>
  <si>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</si>
  <si>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</si>
  <si>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</si>
  <si>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</si>
  <si>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</si>
  <si>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</si>
  <si>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</si>
  <si>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</si>
  <si>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营业税</t>
  </si>
  <si>
    <t xml:space="preserve">    金融保险业营业税(中央)</t>
  </si>
  <si>
    <t xml:space="preserve">    金融保险业营业税(地方)</t>
  </si>
  <si>
    <t xml:space="preserve">      交强险营业税</t>
  </si>
  <si>
    <t xml:space="preserve">      其他金融保险业营业税(地方)</t>
  </si>
  <si>
    <t xml:space="preserve">    一般营业税</t>
  </si>
  <si>
    <t xml:space="preserve">    营业税税款滞纳金、罚款收入</t>
  </si>
  <si>
    <t xml:space="preserve">    营业税退税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</si>
  <si>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</si>
  <si>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</si>
  <si>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</si>
  <si>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</si>
  <si>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</si>
  <si>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</si>
  <si>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</si>
  <si>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</si>
  <si>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</si>
  <si>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</si>
  <si>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</si>
  <si>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</si>
  <si>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</si>
  <si>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</si>
  <si>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</si>
  <si>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</si>
  <si>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</si>
  <si>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</si>
  <si>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中国铁路总公司集中缴纳的铁路运输企业所得税</t>
  </si>
  <si>
    <t xml:space="preserve">      中国铁路总公司集中缴纳的铁路运输企业所得税待分配收入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</si>
  <si>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</si>
  <si>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</si>
  <si>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</si>
  <si>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</si>
  <si>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</si>
  <si>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</si>
  <si>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</si>
  <si>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</si>
  <si>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</si>
  <si>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</si>
  <si>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</si>
  <si>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</si>
  <si>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</si>
  <si>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</si>
  <si>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</si>
  <si>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</si>
  <si>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</si>
  <si>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</si>
  <si>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</si>
  <si>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</si>
  <si>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</si>
  <si>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</si>
  <si>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</si>
  <si>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</si>
  <si>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</si>
  <si>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</si>
  <si>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</si>
  <si>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</si>
  <si>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</si>
  <si>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</si>
  <si>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</si>
  <si>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</si>
  <si>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</si>
  <si>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</si>
  <si>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</si>
  <si>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</si>
  <si>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</si>
  <si>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</si>
  <si>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</si>
  <si>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</si>
  <si>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</si>
  <si>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</si>
  <si>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</si>
  <si>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</si>
  <si>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</si>
  <si>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</si>
  <si>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</si>
  <si>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</si>
  <si>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</si>
  <si>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</si>
  <si>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</si>
  <si>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</si>
  <si>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</si>
  <si>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</si>
  <si>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</si>
  <si>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</si>
  <si>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</si>
  <si>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</si>
  <si>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</si>
  <si>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</si>
  <si>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</si>
  <si>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</si>
  <si>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</si>
  <si>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</si>
  <si>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</si>
  <si>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</si>
  <si>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</si>
  <si>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</si>
  <si>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</si>
  <si>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</si>
  <si>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</si>
  <si>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</si>
  <si>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</si>
  <si>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</si>
  <si>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</si>
  <si>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</si>
  <si>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</si>
  <si>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</si>
  <si>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</si>
  <si>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</si>
  <si>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</si>
  <si>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</si>
  <si>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</si>
  <si>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</si>
  <si>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</si>
  <si>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</si>
  <si>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</si>
  <si>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</si>
  <si>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</si>
  <si>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</si>
  <si>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</si>
  <si>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</si>
  <si>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</si>
  <si>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</si>
  <si>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</si>
  <si>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</si>
  <si>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</si>
  <si>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</si>
  <si>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</si>
  <si>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</si>
  <si>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</si>
  <si>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</si>
  <si>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</si>
  <si>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</si>
  <si>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</si>
  <si>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</si>
  <si>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</si>
  <si>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</si>
  <si>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</si>
  <si>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</si>
  <si>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</si>
  <si>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</si>
  <si>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</si>
  <si>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</si>
  <si>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</si>
  <si>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</si>
  <si>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</si>
  <si>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</si>
  <si>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</si>
  <si>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</si>
  <si>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</si>
  <si>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</si>
  <si>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</si>
  <si>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</si>
  <si>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</si>
  <si>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</si>
  <si>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</si>
  <si>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</si>
  <si>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</si>
  <si>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</si>
  <si>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</si>
  <si>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</si>
  <si>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</si>
  <si>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</si>
  <si>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</si>
  <si>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</si>
  <si>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</si>
  <si>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</si>
  <si>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</si>
  <si>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</si>
  <si>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</si>
  <si>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</si>
  <si>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</si>
  <si>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</si>
  <si>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</si>
  <si>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</si>
  <si>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</si>
  <si>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军队个人所得税</t>
  </si>
  <si>
    <t xml:space="preserve">      其他个人所得税</t>
  </si>
  <si>
    <t xml:space="preserve">    个人所得税税款滞纳金、罚款收入</t>
  </si>
  <si>
    <t xml:space="preserve">  资源税</t>
  </si>
  <si>
    <t xml:space="preserve">    海洋石油资源税</t>
  </si>
  <si>
    <t xml:space="preserve">    水资源税收入</t>
  </si>
  <si>
    <t xml:space="preserve">    其他资源税</t>
  </si>
  <si>
    <t xml:space="preserve">    资源税税款滞纳金、罚款收入</t>
  </si>
  <si>
    <t xml:space="preserve">  城市维护建设税</t>
  </si>
  <si>
    <t xml:space="preserve">    国有企业城市维护建设税</t>
  </si>
  <si>
    <t xml:space="preserve">      中国铁路总公司集中缴纳的铁路运输企业城市维护建设税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</si>
  <si>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</si>
  <si>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</si>
  <si>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</si>
  <si>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</si>
  <si>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</si>
  <si>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</si>
  <si>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中国铁路总公司集中缴纳的铁路运输企业城市维护建设税待分配收入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</si>
  <si>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</si>
  <si>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</si>
  <si>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</si>
  <si>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</si>
  <si>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</si>
  <si>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</si>
  <si>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</si>
  <si>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</si>
  <si>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</si>
  <si>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</si>
  <si>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</si>
  <si>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</si>
  <si>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</si>
  <si>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</si>
  <si>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</si>
  <si>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</si>
  <si>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</si>
  <si>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</si>
  <si>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</si>
  <si>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</si>
  <si>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</si>
  <si>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</si>
  <si>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</si>
  <si>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</si>
  <si>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</si>
  <si>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</si>
  <si>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</si>
  <si>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</si>
  <si>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</si>
  <si>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</si>
  <si>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</si>
  <si>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</si>
  <si>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</si>
  <si>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</si>
  <si>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</si>
  <si>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</si>
  <si>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</si>
  <si>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</si>
  <si>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</si>
  <si>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</si>
  <si>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</si>
  <si>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</si>
  <si>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</si>
  <si>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</si>
  <si>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</si>
  <si>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</si>
  <si>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</si>
  <si>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</si>
  <si>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</si>
  <si>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</si>
  <si>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</si>
  <si>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</si>
  <si>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</si>
  <si>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</si>
  <si>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</si>
  <si>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</si>
  <si>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</si>
  <si>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</si>
  <si>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</si>
  <si>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</si>
  <si>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</si>
  <si>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</si>
  <si>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</si>
  <si>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</si>
  <si>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</si>
  <si>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</si>
  <si>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</si>
  <si>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</si>
  <si>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</si>
  <si>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</si>
  <si>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</si>
  <si>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</si>
  <si>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</si>
  <si>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</si>
  <si>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</si>
  <si>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</si>
  <si>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</si>
  <si>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中国铁路总公司集中缴纳的铁路运输企业教育费附加</t>
  </si>
  <si>
    <t xml:space="preserve">      中国铁路总公司集中缴纳的铁路运输企业教育费附加待分配收入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</si>
  <si>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</si>
  <si>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</si>
  <si>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</si>
  <si>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</si>
  <si>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t>
  </si>
  <si>
    <t xml:space="preserve">    文化事业建设费收入</t>
  </si>
  <si>
    <t xml:space="preserve">    残疾人就业保障金收入</t>
  </si>
  <si>
    <t xml:space="preserve">    教育资金收入</t>
  </si>
  <si>
    <t xml:space="preserve">    农田水利建设资金收入</t>
  </si>
  <si>
    <t xml:space="preserve">    育林基金收入</t>
  </si>
  <si>
    <t xml:space="preserve">    森林植被恢复费</t>
  </si>
  <si>
    <t xml:space="preserve">    水利建设专项收入</t>
  </si>
  <si>
    <t xml:space="preserve">    油价调控风险准备金收入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</si>
  <si>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</si>
  <si>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</si>
  <si>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</si>
  <si>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</si>
  <si>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</si>
  <si>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</si>
  <si>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</si>
  <si>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</si>
  <si>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</si>
  <si>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</si>
  <si>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</si>
  <si>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</si>
  <si>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</si>
  <si>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</si>
  <si>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机动车安全技术检验费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</si>
  <si>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</si>
  <si>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</si>
  <si>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</si>
  <si>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</si>
  <si>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</si>
  <si>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消防职业技能鉴定考务考试费</t>
  </si>
  <si>
    <t xml:space="preserve">      其他缴入国库的公安行政事业性收费</t>
  </si>
  <si>
    <t xml:space="preserve">    法院行政事业性收费收入</t>
  </si>
  <si>
    <t xml:space="preserve">      诉讼费</t>
  </si>
  <si>
    <t xml:space="preserve">      培训费、资料工本费和住宿费</t>
  </si>
  <si>
    <t xml:space="preserve">      其他缴入国库的法院行政事业性收费</t>
  </si>
  <si>
    <t xml:space="preserve">    司法行政事业性收费收入</t>
  </si>
  <si>
    <t xml:space="preserve">      公证费</t>
  </si>
  <si>
    <t xml:space="preserve">      司法考试考务费</t>
  </si>
  <si>
    <t xml:space="preserve">      其他缴入国库的司法行政事业性收费</t>
  </si>
  <si>
    <t xml:space="preserve">    外交行政事业性收费收入</t>
  </si>
  <si>
    <t xml:space="preserve">      护照费</t>
  </si>
  <si>
    <t xml:space="preserve">      认证费</t>
  </si>
  <si>
    <t xml:space="preserve">      签证费</t>
  </si>
  <si>
    <t xml:space="preserve">      驻外使领馆公证翻译费</t>
  </si>
  <si>
    <t xml:space="preserve">      其他缴入国库的外交行政事业性收费</t>
  </si>
  <si>
    <t xml:space="preserve">    工商行政事业性收费收入</t>
  </si>
  <si>
    <t xml:space="preserve">      商标注册收费</t>
  </si>
  <si>
    <t xml:space="preserve">      其他缴入国库的工商行政事业性收费</t>
  </si>
  <si>
    <t xml:space="preserve">    商贸行政事业性收费收入</t>
  </si>
  <si>
    <t xml:space="preserve">      证书工本费</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</si>
  <si>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</si>
  <si>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</si>
  <si>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</si>
  <si>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</si>
  <si>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</si>
  <si>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其他缴入国库的税务行政事业性收费</t>
  </si>
  <si>
    <t xml:space="preserve">    海关行政事业性收费收入</t>
  </si>
  <si>
    <t xml:space="preserve">      进口货物滞报金</t>
  </si>
  <si>
    <t xml:space="preserve">      其他缴入国库的海关行政事业性收费</t>
  </si>
  <si>
    <t xml:space="preserve">    审计行政事业性收费收入</t>
  </si>
  <si>
    <t xml:space="preserve">      其他缴入国库的审计行政事业性收费</t>
  </si>
  <si>
    <t xml:space="preserve">    人口和计划生育行政事业性收费收入</t>
  </si>
  <si>
    <t xml:space="preserve">      社会抚养费</t>
  </si>
  <si>
    <t xml:space="preserve">      其他缴入国库的人口和计划生育行政事业性收费</t>
  </si>
  <si>
    <t xml:space="preserve">    国管局行政事业性收费收入</t>
  </si>
  <si>
    <t xml:space="preserve">      会计从业资格考试费</t>
  </si>
  <si>
    <t xml:space="preserve">      工人技术等级鉴定考核费</t>
  </si>
  <si>
    <t xml:space="preserve">      其他缴入国库的国管局行政事业性收费</t>
  </si>
  <si>
    <t xml:space="preserve">    外专局行政事业性收费收入</t>
  </si>
  <si>
    <t xml:space="preserve">      出国培训备选人员外语考务费、考试费</t>
  </si>
  <si>
    <t xml:space="preserve">      其他缴入国库的外专局行政事业性收费</t>
  </si>
  <si>
    <t xml:space="preserve">    保密行政事业性收费收入</t>
  </si>
  <si>
    <t xml:space="preserve">      其他缴入国库的保密行政事业性收费</t>
  </si>
  <si>
    <t xml:space="preserve">    质量监督检验检疫行政事业性收费收入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</si>
  <si>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</si>
  <si>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</si>
  <si>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</si>
  <si>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</si>
  <si>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</si>
  <si>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棉花监督检验费</t>
  </si>
  <si>
    <t xml:space="preserve">      锅炉、压力容器检验费</t>
  </si>
  <si>
    <t xml:space="preserve">      计量收费</t>
  </si>
  <si>
    <t xml:space="preserve">      出入境检验检疫收费</t>
  </si>
  <si>
    <t xml:space="preserve">      检疫处理等业务收费</t>
  </si>
  <si>
    <t xml:space="preserve">      实验室检验项目、鉴定收费</t>
  </si>
  <si>
    <t xml:space="preserve">      滞纳金</t>
  </si>
  <si>
    <t xml:space="preserve">      特种设备检验检测费</t>
  </si>
  <si>
    <t xml:space="preserve">      其他缴入国库的质检行政事业性收费</t>
  </si>
  <si>
    <t xml:space="preserve">    新闻出版广电部门行政事业性收费收入</t>
  </si>
  <si>
    <t xml:space="preserve">      计算机软件著作权登记费</t>
  </si>
  <si>
    <t xml:space="preserve">      其他缴入国库的新闻出版广电部门行政事业性收费</t>
  </si>
  <si>
    <t xml:space="preserve">    安全生产行政事业性收费收入</t>
  </si>
  <si>
    <t xml:space="preserve">      其他缴入国库的安全生产行政事业性收费</t>
  </si>
  <si>
    <t xml:space="preserve">    档案行政事业性收费收入</t>
  </si>
  <si>
    <t xml:space="preserve">      其他缴入国库的档案行政事业性收费</t>
  </si>
  <si>
    <t xml:space="preserve">    港澳办行政事业性收费收入</t>
  </si>
  <si>
    <t xml:space="preserve">      其他缴入国库的港澳办行政事业性收费</t>
  </si>
  <si>
    <t xml:space="preserve">    贸促会行政事业性收费收入</t>
  </si>
  <si>
    <t xml:space="preserve">      其他缴入国库的贸促会行政事业性收费</t>
  </si>
  <si>
    <t xml:space="preserve">    宗教行政事业性收费收入</t>
  </si>
  <si>
    <t xml:space="preserve">      其他缴入国库的宗教行政事业性收费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</si>
  <si>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</si>
  <si>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</si>
  <si>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</si>
  <si>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</si>
  <si>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</si>
  <si>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培训费</t>
  </si>
  <si>
    <t xml:space="preserve">      住宿费</t>
  </si>
  <si>
    <t xml:space="preserve">      学费</t>
  </si>
  <si>
    <t xml:space="preserve">      其他缴入国库的中直管理局行政事业性收费</t>
  </si>
  <si>
    <t xml:space="preserve">    文化行政事业性收费收入</t>
  </si>
  <si>
    <t xml:space="preserve">      其他缴入国库的文化行政事业性收费</t>
  </si>
  <si>
    <t xml:space="preserve">    教育行政事业性收费收入</t>
  </si>
  <si>
    <t xml:space="preserve">      教师资格考试费</t>
  </si>
  <si>
    <t xml:space="preserve">      普通话水平测试费</t>
  </si>
  <si>
    <t xml:space="preserve">      其他缴入国库的教育行政事业性收费</t>
  </si>
  <si>
    <t xml:space="preserve">      公办幼儿园保育费</t>
  </si>
  <si>
    <t xml:space="preserve">      公办幼儿园住宿费</t>
  </si>
  <si>
    <t xml:space="preserve">    科技行政事业性收费收入</t>
  </si>
  <si>
    <t xml:space="preserve">      其他缴入国库的科技行政事业性收费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</si>
  <si>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</si>
  <si>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</si>
  <si>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</si>
  <si>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</si>
  <si>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</si>
  <si>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</si>
  <si>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</si>
  <si>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</si>
  <si>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</si>
  <si>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国土资源行政事业性收费收入</t>
  </si>
  <si>
    <t xml:space="preserve">      土地复垦费</t>
  </si>
  <si>
    <t xml:space="preserve">      土地闲置费</t>
  </si>
  <si>
    <t xml:space="preserve">      耕地开垦费</t>
  </si>
  <si>
    <t xml:space="preserve">      地质成果资料费</t>
  </si>
  <si>
    <t xml:space="preserve">      不动产登记费</t>
  </si>
  <si>
    <t xml:space="preserve">      其他缴入国库的国土资源行政事业性收费</t>
  </si>
  <si>
    <t xml:space="preserve">    建设行政事业性收费收入</t>
  </si>
  <si>
    <t xml:space="preserve">      城市道路占用挖掘费</t>
  </si>
  <si>
    <t xml:space="preserve">      人力资源开发中心收费</t>
  </si>
  <si>
    <t xml:space="preserve">      城镇垃圾处理费</t>
  </si>
  <si>
    <t xml:space="preserve">      其他缴入国库的建设行政事业性收费</t>
  </si>
  <si>
    <t xml:space="preserve">    知识产权行政事业性收费收入</t>
  </si>
  <si>
    <t xml:space="preserve">      专利收费</t>
  </si>
  <si>
    <t xml:space="preserve">      专利代理人资格考试报名考务费</t>
  </si>
  <si>
    <t xml:space="preserve">      集成电路布图设计保护收费</t>
  </si>
  <si>
    <t xml:space="preserve">      其他缴入国库的知识产权行政事业性收费</t>
  </si>
  <si>
    <t xml:space="preserve">    环保行政事业性收费收入</t>
  </si>
  <si>
    <t xml:space="preserve">      化学品进口登记费</t>
  </si>
  <si>
    <t xml:space="preserve">      城市放射性废物送贮费</t>
  </si>
  <si>
    <t xml:space="preserve">      进口废物环境保护审查登记费</t>
  </si>
  <si>
    <t xml:space="preserve">      排污费收入</t>
  </si>
  <si>
    <t xml:space="preserve">      其他缴入国库的环保行政事业性收费</t>
  </si>
  <si>
    <t xml:space="preserve">    旅游行政事业性收费收入</t>
  </si>
  <si>
    <t xml:space="preserve">      导游人员资格考试费和等级考核费</t>
  </si>
  <si>
    <t xml:space="preserve">      其他缴入国库的旅游行政事业性收费</t>
  </si>
  <si>
    <t xml:space="preserve">    海洋行政事业性收费收入</t>
  </si>
  <si>
    <t xml:space="preserve">      海洋废弃物收费</t>
  </si>
  <si>
    <t xml:space="preserve">      海洋工程排污费收入</t>
  </si>
  <si>
    <t xml:space="preserve">      其他缴入国库的海洋行政事业性收费</t>
  </si>
  <si>
    <t xml:space="preserve">    测绘行政事业性收费收入</t>
  </si>
  <si>
    <t xml:space="preserve">      测绘成果成图资料收费</t>
  </si>
  <si>
    <t xml:space="preserve">      其他缴入国库的测绘行政事业性收费</t>
  </si>
  <si>
    <t xml:space="preserve">    铁路行政事业性收费收入</t>
  </si>
  <si>
    <t xml:space="preserve">      其他缴入国库的铁路行政事业性收费</t>
  </si>
  <si>
    <t xml:space="preserve">    交通运输行政事业性收费收入</t>
  </si>
  <si>
    <t xml:space="preserve">      民用航空器国籍登记费</t>
  </si>
  <si>
    <t xml:space="preserve">      民用航空器权利登记费</t>
  </si>
  <si>
    <t xml:space="preserve">      航空业务权补偿费</t>
  </si>
  <si>
    <t xml:space="preserve">      适航审查费</t>
  </si>
  <si>
    <t xml:space="preserve">      船舶登记费</t>
  </si>
  <si>
    <t xml:space="preserve">      船舶及船用产品设施检验费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</si>
  <si>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</si>
  <si>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</si>
  <si>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</si>
  <si>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</si>
  <si>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卫星转发器信道费</t>
  </si>
  <si>
    <t xml:space="preserve">      电信网码号资源占用费</t>
  </si>
  <si>
    <t xml:space="preserve">      无线电频率占用费</t>
  </si>
  <si>
    <t xml:space="preserve">      其他缴入国库的工业和信息产业行政事业性收费</t>
  </si>
  <si>
    <t xml:space="preserve">    农业行政事业性收费收入</t>
  </si>
  <si>
    <t xml:space="preserve">      植物新品种保护权收费</t>
  </si>
  <si>
    <t xml:space="preserve">      农药登记费</t>
  </si>
  <si>
    <t xml:space="preserve">      进口兽药注册登记审批、发证收费</t>
  </si>
  <si>
    <t xml:space="preserve">      生产审批费</t>
  </si>
  <si>
    <t xml:space="preserve">      农业转基因生物检测费</t>
  </si>
  <si>
    <t xml:space="preserve">      渔业资源增殖保护费</t>
  </si>
  <si>
    <t xml:space="preserve">      海洋渔业船舶船员考试费</t>
  </si>
  <si>
    <t xml:space="preserve">      农机产品测试检验费</t>
  </si>
  <si>
    <t xml:space="preserve">      新饲料添加剂质量复核检验费</t>
  </si>
  <si>
    <t xml:space="preserve">      进口饲料添加剂质量复核检验费</t>
  </si>
  <si>
    <t xml:space="preserve">      饲料及饲料添加剂委托检验费</t>
  </si>
  <si>
    <t xml:space="preserve">      进口兽药质量标准复核检验费</t>
  </si>
  <si>
    <t xml:space="preserve">      进口兽药检验费</t>
  </si>
  <si>
    <t xml:space="preserve">      出口兽药检验费</t>
  </si>
  <si>
    <t xml:space="preserve">      新兽药质量复核检验费</t>
  </si>
  <si>
    <t xml:space="preserve">      兽药委托检验费</t>
  </si>
  <si>
    <t xml:space="preserve">      农作物委托检验费</t>
  </si>
  <si>
    <t xml:space="preserve">      渔业船舶和船用产品检验费</t>
  </si>
  <si>
    <t xml:space="preserve">      档案使用费</t>
  </si>
  <si>
    <t xml:space="preserve">      档案保管费</t>
  </si>
  <si>
    <t xml:space="preserve">      工人技术等级考核或职业技能鉴定费</t>
  </si>
  <si>
    <t xml:space="preserve">      农药实验费</t>
  </si>
  <si>
    <t xml:space="preserve">      执业兽医资格考试考务费</t>
  </si>
  <si>
    <t xml:space="preserve">      草原植被恢复费收入</t>
  </si>
  <si>
    <t xml:space="preserve">      其他缴入国库的农业行政事业性收费</t>
  </si>
  <si>
    <t xml:space="preserve">    林业行政事业性收费收入</t>
  </si>
  <si>
    <t xml:space="preserve">      其他缴入国库的林业行政事业性收费</t>
  </si>
  <si>
    <t xml:space="preserve">    水利行政事业性收费收入</t>
  </si>
  <si>
    <t xml:space="preserve">      河道采砂管理费</t>
  </si>
  <si>
    <t xml:space="preserve">      河道工程修建维护管理费</t>
  </si>
  <si>
    <t xml:space="preserve">      长江河道砂石资源费</t>
  </si>
  <si>
    <t xml:space="preserve">      水土保持补偿费</t>
  </si>
  <si>
    <t xml:space="preserve">      其他缴入国库的水利行政事业性收费</t>
  </si>
  <si>
    <t xml:space="preserve">    卫生行政事业性收费收入</t>
  </si>
  <si>
    <t xml:space="preserve">      卫生监测费</t>
  </si>
  <si>
    <t xml:space="preserve">      卫生质量检验费</t>
  </si>
  <si>
    <t xml:space="preserve">      预防接种劳务费</t>
  </si>
  <si>
    <t xml:space="preserve">      委托性卫生防疫服务费</t>
  </si>
  <si>
    <t xml:space="preserve">      疫情处理费</t>
  </si>
  <si>
    <t xml:space="preserve">      医疗事故鉴定费</t>
  </si>
  <si>
    <t xml:space="preserve">      预防接种异常反应鉴定费</t>
  </si>
  <si>
    <t xml:space="preserve">      造血干细胞配型费</t>
  </si>
  <si>
    <t xml:space="preserve">      职业病诊断鉴定费</t>
  </si>
  <si>
    <t xml:space="preserve">      其他缴入国库的卫生行政事业性收费</t>
  </si>
  <si>
    <t xml:space="preserve">    食品药品监管行政事业性收费收入</t>
  </si>
  <si>
    <t xml:space="preserve">      药品注册费</t>
  </si>
  <si>
    <t xml:space="preserve">      医疗器械产品注册费</t>
  </si>
  <si>
    <t xml:space="preserve">      GMP认证费</t>
  </si>
  <si>
    <t xml:space="preserve">      GSP认证费</t>
  </si>
  <si>
    <t xml:space="preserve">      药品行政保护费</t>
  </si>
  <si>
    <t xml:space="preserve">      中药品种保护费</t>
  </si>
  <si>
    <t xml:space="preserve">      药品检验费</t>
  </si>
  <si>
    <t xml:space="preserve">      医疗器械产品检验费</t>
  </si>
  <si>
    <t xml:space="preserve">      登记费</t>
  </si>
  <si>
    <t xml:space="preserve">      其他缴入国库的食品药品监管行政事业性收费</t>
  </si>
  <si>
    <t xml:space="preserve">    民政行政事业性收费收入</t>
  </si>
  <si>
    <t xml:space="preserve">      婚姻登记证书工本费</t>
  </si>
  <si>
    <t xml:space="preserve">      收养登记费</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</si>
  <si>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</si>
  <si>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</si>
  <si>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</si>
  <si>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</si>
  <si>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</si>
  <si>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</si>
  <si>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</si>
  <si>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</si>
  <si>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</si>
  <si>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</si>
  <si>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</si>
  <si>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银监会行政事业性收费收入</t>
  </si>
  <si>
    <t xml:space="preserve">      机构监管费</t>
  </si>
  <si>
    <t xml:space="preserve">      业务监管费</t>
  </si>
  <si>
    <t xml:space="preserve">      其他缴入国库的银监会行政事业性收费</t>
  </si>
  <si>
    <t xml:space="preserve">    保监会行政事业性收费收入</t>
  </si>
  <si>
    <t xml:space="preserve">      保险业务监管费</t>
  </si>
  <si>
    <t xml:space="preserve">      其他缴入国库的保监会行政事业性收费</t>
  </si>
  <si>
    <t xml:space="preserve">    电力市场监管行政事业性收费收入</t>
  </si>
  <si>
    <t xml:space="preserve">      其他缴入国库的电力市场监管行政事业性收费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</si>
  <si>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</si>
  <si>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</si>
  <si>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</si>
  <si>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</si>
  <si>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其他缴入国库的编办行政事业性收费</t>
  </si>
  <si>
    <t xml:space="preserve">    党校行政事业性收费收入</t>
  </si>
  <si>
    <t xml:space="preserve">      其他缴入国库的党校行政事业性收费</t>
  </si>
  <si>
    <t xml:space="preserve">    监察行政事业性收费收入</t>
  </si>
  <si>
    <t xml:space="preserve">      资料工本费</t>
  </si>
  <si>
    <t xml:space="preserve">      其他缴入国库的监察行政事业性收费</t>
  </si>
  <si>
    <t xml:space="preserve">    外文局行政事业性收费收入</t>
  </si>
  <si>
    <t xml:space="preserve">      中国国际化人才外语考试考务费</t>
  </si>
  <si>
    <t xml:space="preserve">      其他缴入国库的外文局行政事业性收费</t>
  </si>
  <si>
    <t xml:space="preserve">    南水北调办行政事业性收费收入</t>
  </si>
  <si>
    <t xml:space="preserve">      其他缴入国库的南水北调办行政事业性收费</t>
  </si>
  <si>
    <t xml:space="preserve">    国资委行政事业性收费收入</t>
  </si>
  <si>
    <t xml:space="preserve">      其他缴入国库的国资委行政事业性收费</t>
  </si>
  <si>
    <t xml:space="preserve">    其他行政事业性收费收入</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</si>
  <si>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</si>
  <si>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</si>
  <si>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</si>
  <si>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</si>
  <si>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</si>
  <si>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</si>
  <si>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工商罚没收入</t>
  </si>
  <si>
    <t xml:space="preserve">      新闻出版罚没收入</t>
  </si>
  <si>
    <t xml:space="preserve">      技术监督罚没收入</t>
  </si>
  <si>
    <t xml:space="preserve">      税务部门罚没收入</t>
  </si>
  <si>
    <t xml:space="preserve">      海关罚没收入</t>
  </si>
  <si>
    <t xml:space="preserve">      食品药品监督罚没收入</t>
  </si>
  <si>
    <t xml:space="preserve">      卫生罚没收入</t>
  </si>
  <si>
    <t xml:space="preserve">      检验检疫罚没收入</t>
  </si>
  <si>
    <t xml:space="preserve">      证监会罚没收入</t>
  </si>
  <si>
    <t xml:space="preserve">      保监会罚没收入</t>
  </si>
  <si>
    <t xml:space="preserve">      交通罚没收入</t>
  </si>
  <si>
    <t xml:space="preserve">      铁道罚没收入</t>
  </si>
  <si>
    <t xml:space="preserve">      审计罚没收入</t>
  </si>
  <si>
    <t xml:space="preserve">      渔政罚没收入</t>
  </si>
  <si>
    <t xml:space="preserve">      银行监督罚没收入</t>
  </si>
  <si>
    <t xml:space="preserve">      民航罚没收入</t>
  </si>
  <si>
    <t xml:space="preserve">      电力监管罚没收入</t>
  </si>
  <si>
    <t xml:space="preserve">      交强险罚没收入</t>
  </si>
  <si>
    <t xml:space="preserve">      物价罚没收入</t>
  </si>
  <si>
    <t xml:space="preserve">      其他一般罚没收入</t>
  </si>
  <si>
    <t xml:space="preserve">    缉私罚没收入</t>
  </si>
  <si>
    <t xml:space="preserve">      公安缉私罚没收入</t>
  </si>
  <si>
    <t xml:space="preserve">      工商缉私罚没收入</t>
  </si>
  <si>
    <t xml:space="preserve">      海关缉私罚没收入</t>
  </si>
  <si>
    <t xml:space="preserve">      边防武警缉私罚没收入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</si>
  <si>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</si>
  <si>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</si>
  <si>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</si>
  <si>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</si>
  <si>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</si>
  <si>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</si>
  <si>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</si>
  <si>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</si>
  <si>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</si>
  <si>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</si>
  <si>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</si>
  <si>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</si>
  <si>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</si>
  <si>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</si>
  <si>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</si>
  <si>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</si>
  <si>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</si>
  <si>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</si>
  <si>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</si>
  <si>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</si>
  <si>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</si>
  <si>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</si>
  <si>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</si>
  <si>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</si>
  <si>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</si>
  <si>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</si>
  <si>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</si>
  <si>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</si>
  <si>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</si>
  <si>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</si>
  <si>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</si>
  <si>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</si>
  <si>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</si>
  <si>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</si>
  <si>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</si>
  <si>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</si>
  <si>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</si>
  <si>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</si>
  <si>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</si>
  <si>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</si>
  <si>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</si>
  <si>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</si>
  <si>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</si>
  <si>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</si>
  <si>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</si>
  <si>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</si>
  <si>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</si>
  <si>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</si>
  <si>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</si>
  <si>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</si>
  <si>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</si>
  <si>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t>
  </si>
  <si>
    <t xml:space="preserve">      石油特别收益金专项收入</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</si>
  <si>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</si>
  <si>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</si>
  <si>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</si>
  <si>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</si>
  <si>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</si>
  <si>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</si>
  <si>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</si>
  <si>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探矿权、采矿权出让收益</t>
  </si>
  <si>
    <t xml:space="preserve">      探矿权、采矿权占用费收入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</si>
  <si>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</si>
  <si>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</si>
  <si>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</si>
  <si>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</si>
  <si>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</si>
  <si>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</si>
  <si>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</si>
  <si>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</si>
  <si>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</si>
  <si>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</si>
  <si>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</si>
  <si>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</si>
  <si>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</si>
  <si>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</si>
  <si>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</si>
  <si>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</si>
  <si>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</si>
  <si>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</si>
  <si>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</si>
  <si>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</si>
  <si>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</si>
  <si>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</si>
  <si>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</si>
  <si>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</si>
  <si>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</si>
  <si>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其他收入(项)</t>
  </si>
  <si>
    <t>2020年度岳阳县张谷英镇一般公共预算支出决算表</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</si>
  <si>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</si>
  <si>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</si>
  <si>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</si>
  <si>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</si>
  <si>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</si>
  <si>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</si>
  <si>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</si>
  <si>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</si>
  <si>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</si>
  <si>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</si>
  <si>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</si>
  <si>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</si>
  <si>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</si>
  <si>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</si>
  <si>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</si>
  <si>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</si>
  <si>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</si>
  <si>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</si>
  <si>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</si>
  <si>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</si>
  <si>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</si>
  <si>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</si>
  <si>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</si>
  <si>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</si>
  <si>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</si>
  <si>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</si>
  <si>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</si>
  <si>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</si>
  <si>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</si>
  <si>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</si>
  <si>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</si>
  <si>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</si>
  <si>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</si>
  <si>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应对气候变化管理事务</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</si>
  <si>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</si>
  <si>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</si>
  <si>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</si>
  <si>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</si>
  <si>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</si>
  <si>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</si>
  <si>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</si>
  <si>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</si>
  <si>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</si>
  <si>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</si>
  <si>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</si>
  <si>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</si>
  <si>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</si>
  <si>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</si>
  <si>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</si>
  <si>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</si>
  <si>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</si>
  <si>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</si>
  <si>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</si>
  <si>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</si>
  <si>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</si>
  <si>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</si>
  <si>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</si>
  <si>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</si>
  <si>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</si>
  <si>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</si>
  <si>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</si>
  <si>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收费业务</t>
  </si>
  <si>
    <t xml:space="preserve">    缉私办案</t>
  </si>
  <si>
    <t xml:space="preserve">    口岸电子执法系统建设与维护</t>
  </si>
  <si>
    <t xml:space="preserve">    其他海关事务支出</t>
  </si>
  <si>
    <t xml:space="preserve">  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</si>
  <si>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</si>
  <si>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</si>
  <si>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</si>
  <si>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</si>
  <si>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</si>
  <si>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公务员考核</t>
  </si>
  <si>
    <t xml:space="preserve">    公务员履职能力提升</t>
  </si>
  <si>
    <t xml:space="preserve">    公务员招考</t>
  </si>
  <si>
    <t xml:space="preserve">    公务员综合管理</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</si>
  <si>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</si>
  <si>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</si>
  <si>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</si>
  <si>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</si>
  <si>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</si>
  <si>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</si>
  <si>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</si>
  <si>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</si>
  <si>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</si>
  <si>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</si>
  <si>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</si>
  <si>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</si>
  <si>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</si>
  <si>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</si>
  <si>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</si>
  <si>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</si>
  <si>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</si>
  <si>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</si>
  <si>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</si>
  <si>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</si>
  <si>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</si>
  <si>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工商行政管理事务</t>
  </si>
  <si>
    <t xml:space="preserve">    工商行政管理专项</t>
  </si>
  <si>
    <t xml:space="preserve">    执法办案专项</t>
  </si>
  <si>
    <t xml:space="preserve">    消费者权益保护</t>
  </si>
  <si>
    <t xml:space="preserve">    其他工商行政管理事务支出</t>
  </si>
  <si>
    <t xml:space="preserve">  质量技术监督与检验检疫事务</t>
  </si>
  <si>
    <t xml:space="preserve">    出入境检验检疫行政执法和业务管理</t>
  </si>
  <si>
    <t xml:space="preserve">    出入境检验检疫技术支持</t>
  </si>
  <si>
    <t xml:space="preserve">    质量技术监督行政执法及业务管理</t>
  </si>
  <si>
    <t xml:space="preserve">    质量技术监督技术支持</t>
  </si>
  <si>
    <t xml:space="preserve">    认证认可监督管理</t>
  </si>
  <si>
    <t xml:space="preserve">    标准化管理</t>
  </si>
  <si>
    <t xml:space="preserve">    其他质量技术监督与检验检疫事务支出</t>
  </si>
  <si>
    <t xml:space="preserve">  民族事务</t>
  </si>
  <si>
    <t xml:space="preserve">    民族工作专项</t>
  </si>
  <si>
    <t xml:space="preserve">    其他民族事务支出</t>
  </si>
  <si>
    <t xml:space="preserve">  宗教事务</t>
  </si>
  <si>
    <t xml:space="preserve">    宗教工作专项</t>
  </si>
  <si>
    <t xml:space="preserve">    其他宗教事务支出</t>
  </si>
  <si>
    <t xml:space="preserve">  港澳台侨事务</t>
  </si>
  <si>
    <t xml:space="preserve">    港澳事务</t>
  </si>
  <si>
    <t xml:space="preserve">    台湾事务</t>
  </si>
  <si>
    <t xml:space="preserve">    华侨事务</t>
  </si>
  <si>
    <t xml:space="preserve">    其他港澳台侨事务支出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</si>
  <si>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</si>
  <si>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</si>
  <si>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</si>
  <si>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</si>
  <si>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</si>
  <si>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</si>
  <si>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厂务公开</t>
  </si>
  <si>
    <t xml:space="preserve">    工会疗养休养</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</si>
  <si>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</si>
  <si>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</si>
  <si>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</si>
  <si>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</si>
  <si>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</si>
  <si>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</si>
  <si>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</si>
  <si>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</si>
  <si>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</si>
  <si>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</si>
  <si>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</si>
  <si>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</si>
  <si>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</si>
  <si>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</si>
  <si>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</si>
  <si>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</si>
  <si>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</si>
  <si>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</si>
  <si>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</si>
  <si>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</si>
  <si>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</si>
  <si>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</si>
  <si>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</si>
  <si>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</si>
  <si>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</si>
  <si>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</si>
  <si>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</si>
  <si>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</si>
  <si>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</si>
  <si>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</si>
  <si>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</si>
  <si>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</si>
  <si>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</si>
  <si>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</si>
  <si>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</si>
  <si>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</si>
  <si>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</si>
  <si>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</si>
  <si>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</si>
  <si>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</si>
  <si>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</si>
  <si>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</si>
  <si>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</si>
  <si>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</si>
  <si>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</si>
  <si>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</si>
  <si>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</si>
  <si>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</si>
  <si>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</si>
  <si>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</si>
  <si>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</si>
  <si>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</si>
  <si>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</si>
  <si>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</si>
  <si>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</si>
  <si>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</si>
  <si>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</si>
  <si>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</si>
  <si>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</si>
  <si>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</si>
  <si>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</si>
  <si>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</si>
  <si>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</si>
  <si>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</si>
  <si>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</si>
  <si>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t>
  </si>
  <si>
    <t xml:space="preserve">    内卫</t>
  </si>
  <si>
    <t xml:space="preserve">    边防</t>
  </si>
  <si>
    <t xml:space="preserve">    消防</t>
  </si>
  <si>
    <t xml:space="preserve">    警卫</t>
  </si>
  <si>
    <t xml:space="preserve">    黄金</t>
  </si>
  <si>
    <t xml:space="preserve">    森林</t>
  </si>
  <si>
    <t xml:space="preserve">    水电</t>
  </si>
  <si>
    <t xml:space="preserve">    交通</t>
  </si>
  <si>
    <t xml:space="preserve">    其他武装警察支出</t>
  </si>
  <si>
    <t xml:space="preserve">  公安</t>
  </si>
  <si>
    <t xml:space="preserve">    治安管理</t>
  </si>
  <si>
    <t xml:space="preserve">    国内安全保卫</t>
  </si>
  <si>
    <t xml:space="preserve">    刑事侦查</t>
  </si>
  <si>
    <t xml:space="preserve">    经济犯罪侦查</t>
  </si>
  <si>
    <t xml:space="preserve">    出入境管理</t>
  </si>
  <si>
    <t xml:space="preserve">    行动技术管理</t>
  </si>
  <si>
    <t xml:space="preserve">    防范和处理邪教犯罪</t>
  </si>
  <si>
    <t xml:space="preserve">    禁毒管理</t>
  </si>
  <si>
    <t xml:space="preserve">    道路交通管理</t>
  </si>
  <si>
    <t xml:space="preserve">    网络侦控管理</t>
  </si>
  <si>
    <t xml:space="preserve">    反恐怖</t>
  </si>
  <si>
    <t xml:space="preserve">    居民身份证管理</t>
  </si>
  <si>
    <t xml:space="preserve">    网络运行及维护</t>
  </si>
  <si>
    <t xml:space="preserve">    拘押收教场所管理</t>
  </si>
  <si>
    <t xml:space="preserve">    警犬繁育及训养</t>
  </si>
  <si>
    <t xml:space="preserve">    其他公安支出</t>
  </si>
  <si>
    <t xml:space="preserve">  国家安全</t>
  </si>
  <si>
    <t xml:space="preserve">    安全业务</t>
  </si>
  <si>
    <t xml:space="preserve">    其他国家安全支出</t>
  </si>
  <si>
    <t xml:space="preserve">  检察</t>
  </si>
  <si>
    <t xml:space="preserve">    查办和预防职务犯罪</t>
  </si>
  <si>
    <t xml:space="preserve">    公诉和审判监督</t>
  </si>
  <si>
    <t xml:space="preserve">    侦查监督</t>
  </si>
  <si>
    <t xml:space="preserve">    执行监督</t>
  </si>
  <si>
    <t xml:space="preserve">    控告申诉</t>
  </si>
  <si>
    <t xml:space="preserve">    “两房”建设</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</si>
  <si>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</si>
  <si>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</si>
  <si>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</si>
  <si>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</si>
  <si>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</si>
  <si>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</si>
  <si>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</si>
  <si>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</si>
  <si>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</si>
  <si>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</si>
  <si>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</si>
  <si>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司法统一考试</t>
  </si>
  <si>
    <t xml:space="preserve">    仲裁</t>
  </si>
  <si>
    <t xml:space="preserve">    社区矫正</t>
  </si>
  <si>
    <t xml:space="preserve">    司法鉴定</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</si>
  <si>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</si>
  <si>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</si>
  <si>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</si>
  <si>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</si>
  <si>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</si>
  <si>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</si>
  <si>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</si>
  <si>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</si>
  <si>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</si>
  <si>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</si>
  <si>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</si>
  <si>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</si>
  <si>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</si>
  <si>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</si>
  <si>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</si>
  <si>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</si>
  <si>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专项缉私活动支出</t>
  </si>
  <si>
    <t xml:space="preserve">    缉私情报</t>
  </si>
  <si>
    <t xml:space="preserve">    禁毒及缉毒</t>
  </si>
  <si>
    <t xml:space="preserve">    其他缉私警察支出</t>
  </si>
  <si>
    <t xml:space="preserve">  海警</t>
  </si>
  <si>
    <t xml:space="preserve">    公安现役基本支出</t>
  </si>
  <si>
    <t xml:space="preserve">    一般管理事务</t>
  </si>
  <si>
    <t xml:space="preserve">    维权执法业务</t>
  </si>
  <si>
    <t xml:space="preserve">    装备建设和运行维护</t>
  </si>
  <si>
    <t xml:space="preserve">    信息化建设及运行维护</t>
  </si>
  <si>
    <t xml:space="preserve">    基础设施建设及维护</t>
  </si>
  <si>
    <t xml:space="preserve">    其他海警支出</t>
  </si>
  <si>
    <t xml:space="preserve">  其他公共安全支出(款)</t>
  </si>
  <si>
    <t xml:space="preserve">    其他公共安全支出(项)</t>
  </si>
  <si>
    <t xml:space="preserve">    其他消防</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</si>
  <si>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</si>
  <si>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</si>
  <si>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</si>
  <si>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</si>
  <si>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</si>
  <si>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</si>
  <si>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</si>
  <si>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</si>
  <si>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</si>
  <si>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</si>
  <si>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</si>
  <si>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</si>
  <si>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</si>
  <si>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</si>
  <si>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</si>
  <si>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</si>
  <si>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</si>
  <si>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</si>
  <si>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</si>
  <si>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</si>
  <si>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</si>
  <si>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</si>
  <si>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</si>
  <si>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</si>
  <si>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</si>
  <si>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</si>
  <si>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</si>
  <si>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</si>
  <si>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</si>
  <si>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</si>
  <si>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</si>
  <si>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</si>
  <si>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</si>
  <si>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</si>
  <si>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</si>
  <si>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</si>
  <si>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</si>
  <si>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</si>
  <si>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</si>
  <si>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</si>
  <si>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</si>
  <si>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</si>
  <si>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</si>
  <si>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</si>
  <si>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</si>
  <si>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</si>
  <si>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</si>
  <si>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</si>
  <si>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</si>
  <si>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</si>
  <si>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</si>
  <si>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</si>
  <si>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</si>
  <si>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</si>
  <si>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</si>
  <si>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</si>
  <si>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</si>
  <si>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</si>
  <si>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</si>
  <si>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</si>
  <si>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</si>
  <si>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</si>
  <si>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</si>
  <si>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</si>
  <si>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</si>
  <si>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</si>
  <si>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</si>
  <si>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</si>
  <si>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</si>
  <si>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</si>
  <si>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</si>
  <si>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</si>
  <si>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</si>
  <si>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</si>
  <si>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</si>
  <si>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</si>
  <si>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</si>
  <si>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</si>
  <si>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</si>
  <si>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</si>
  <si>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</si>
  <si>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</si>
  <si>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</si>
  <si>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</si>
  <si>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</si>
  <si>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</si>
  <si>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</si>
  <si>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</si>
  <si>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</si>
  <si>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</si>
  <si>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</si>
  <si>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</si>
  <si>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</si>
  <si>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</si>
  <si>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</si>
  <si>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</si>
  <si>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其他科学技术支出(款)</t>
  </si>
  <si>
    <t xml:space="preserve">    科技奖励</t>
  </si>
  <si>
    <t xml:space="preserve">    核应急</t>
  </si>
  <si>
    <t xml:space="preserve">    转制科研机构</t>
  </si>
  <si>
    <t xml:space="preserve">    其他科学技术支出(项)</t>
  </si>
  <si>
    <t>文化体育与传媒支出</t>
  </si>
  <si>
    <t xml:space="preserve">  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</si>
  <si>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</si>
  <si>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</si>
  <si>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</si>
  <si>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</si>
  <si>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</si>
  <si>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</si>
  <si>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文化交流与合作</t>
  </si>
  <si>
    <t xml:space="preserve">    文化创作与保护</t>
  </si>
  <si>
    <t xml:space="preserve">    文化市场管理</t>
  </si>
  <si>
    <t xml:space="preserve">    其他文化支出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</si>
  <si>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</si>
  <si>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</si>
  <si>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</si>
  <si>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</si>
  <si>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</si>
  <si>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</si>
  <si>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</si>
  <si>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</si>
  <si>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</si>
  <si>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</si>
  <si>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</si>
  <si>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</si>
  <si>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</si>
  <si>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新闻出版广播影视</t>
  </si>
  <si>
    <t xml:space="preserve">    广播</t>
  </si>
  <si>
    <t xml:space="preserve">    电视</t>
  </si>
  <si>
    <t xml:space="preserve">    电影</t>
  </si>
  <si>
    <t xml:space="preserve">    新闻通讯</t>
  </si>
  <si>
    <t xml:space="preserve">    出版发行</t>
  </si>
  <si>
    <t xml:space="preserve">    版权管理</t>
  </si>
  <si>
    <t xml:space="preserve">    其他新闻出版广播影视支出</t>
  </si>
  <si>
    <t xml:space="preserve">  其他文化体育与传媒支出(款)</t>
  </si>
  <si>
    <t xml:space="preserve">    宣传文化发展专项支出</t>
  </si>
  <si>
    <t xml:space="preserve">    文化产业发展专项支出</t>
  </si>
  <si>
    <t xml:space="preserve">    其他文化体育与传媒支出(项)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</si>
  <si>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</si>
  <si>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</si>
  <si>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</si>
  <si>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</si>
  <si>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</si>
  <si>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</si>
  <si>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</si>
  <si>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</si>
  <si>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</si>
  <si>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</si>
  <si>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</si>
  <si>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</si>
  <si>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拥军优属</t>
  </si>
  <si>
    <t xml:space="preserve">    老龄事务</t>
  </si>
  <si>
    <t xml:space="preserve">    民间组织管理</t>
  </si>
  <si>
    <t xml:space="preserve">    行政区划和地名管理</t>
  </si>
  <si>
    <t xml:space="preserve">    基层政权和社区建设</t>
  </si>
  <si>
    <t xml:space="preserve">    部队供应</t>
  </si>
  <si>
    <t xml:space="preserve">    其他民政管理事务支出</t>
  </si>
  <si>
    <t xml:space="preserve">  补充全国社会保障基金</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</si>
  <si>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</si>
  <si>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</si>
  <si>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</si>
  <si>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</si>
  <si>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</si>
  <si>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</si>
  <si>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</si>
  <si>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</si>
  <si>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</si>
  <si>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</si>
  <si>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</si>
  <si>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</si>
  <si>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</si>
  <si>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</si>
  <si>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</si>
  <si>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</si>
  <si>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</si>
  <si>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</si>
  <si>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</si>
  <si>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</si>
  <si>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</si>
  <si>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</si>
  <si>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</si>
  <si>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</si>
  <si>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</si>
  <si>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</si>
  <si>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</si>
  <si>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</si>
  <si>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</si>
  <si>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</si>
  <si>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</si>
  <si>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</si>
  <si>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</si>
  <si>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</si>
  <si>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</si>
  <si>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</si>
  <si>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</si>
  <si>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</si>
  <si>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</si>
  <si>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</si>
  <si>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</si>
  <si>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</si>
  <si>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</si>
  <si>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</si>
  <si>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</si>
  <si>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</si>
  <si>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</si>
  <si>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</si>
  <si>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</si>
  <si>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</si>
  <si>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</si>
  <si>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自然灾害生活救助</t>
  </si>
  <si>
    <t xml:space="preserve">    中央自然灾害生活补助</t>
  </si>
  <si>
    <t xml:space="preserve">    地方自然灾害生活补助</t>
  </si>
  <si>
    <t xml:space="preserve">    自然灾害灾后重建补助</t>
  </si>
  <si>
    <t xml:space="preserve">    其他自然灾害生活救助支出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</si>
  <si>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</si>
  <si>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</si>
  <si>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</si>
  <si>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</si>
  <si>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</si>
  <si>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</si>
  <si>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</si>
  <si>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</si>
  <si>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</si>
  <si>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</si>
  <si>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</si>
  <si>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</si>
  <si>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交强险营业税补助基金支出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</si>
  <si>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</si>
  <si>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</si>
  <si>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</si>
  <si>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</si>
  <si>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</si>
  <si>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</si>
  <si>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</si>
  <si>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</si>
  <si>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</si>
  <si>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</si>
  <si>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</si>
  <si>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</si>
  <si>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</si>
  <si>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其他社会保障和就业支出(款)</t>
  </si>
  <si>
    <t xml:space="preserve">    其他社会保障和就业支出(项)</t>
  </si>
  <si>
    <t>医疗卫生与计划生育支出</t>
  </si>
  <si>
    <t xml:space="preserve">  医疗卫生与计划生育管理事务</t>
  </si>
  <si>
    <t xml:space="preserve">    其他医疗卫生与计划生育管理事务支出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</si>
  <si>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</si>
  <si>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</si>
  <si>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</si>
  <si>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</si>
  <si>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</si>
  <si>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</si>
  <si>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</si>
  <si>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</si>
  <si>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</si>
  <si>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</si>
  <si>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</si>
  <si>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</si>
  <si>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</si>
  <si>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</si>
  <si>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</si>
  <si>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</si>
  <si>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</si>
  <si>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</si>
  <si>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</si>
  <si>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</si>
  <si>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</si>
  <si>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</si>
  <si>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</si>
  <si>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</si>
  <si>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</si>
  <si>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</si>
  <si>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</si>
  <si>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</si>
  <si>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</si>
  <si>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</si>
  <si>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</si>
  <si>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</si>
  <si>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</si>
  <si>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</si>
  <si>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</si>
  <si>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</si>
  <si>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食品和药品监督管理事务</t>
  </si>
  <si>
    <t xml:space="preserve">    药品事务</t>
  </si>
  <si>
    <t xml:space="preserve">    化妆品事务</t>
  </si>
  <si>
    <t xml:space="preserve">    医疗器械事务</t>
  </si>
  <si>
    <t xml:space="preserve">    食品安全事务</t>
  </si>
  <si>
    <t xml:space="preserve">    其他食品和药品监督管理事务支出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</si>
  <si>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</si>
  <si>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</si>
  <si>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</si>
  <si>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</si>
  <si>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</si>
  <si>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</si>
  <si>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</si>
  <si>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</si>
  <si>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财政对新型农村合作医疗基金的补助</t>
  </si>
  <si>
    <t xml:space="preserve">    财政对城镇居民基本医疗保险基金的补助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</si>
  <si>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</si>
  <si>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</si>
  <si>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</si>
  <si>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</si>
  <si>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</si>
  <si>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</si>
  <si>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</si>
  <si>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</si>
  <si>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其他医疗卫生与计划生育支出(款)</t>
  </si>
  <si>
    <t xml:space="preserve">    其他医疗卫生与计划生育支出(项)</t>
  </si>
  <si>
    <t>节能环保支出</t>
  </si>
  <si>
    <t xml:space="preserve">  环境保护管理事务</t>
  </si>
  <si>
    <t xml:space="preserve">    环境保护宣传</t>
  </si>
  <si>
    <t xml:space="preserve">    环境保护法规、规划及标准</t>
  </si>
  <si>
    <t xml:space="preserve">    环境国际合作及履约</t>
  </si>
  <si>
    <t xml:space="preserve">    环境保护行政许可</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</si>
  <si>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</si>
  <si>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</si>
  <si>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</si>
  <si>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</si>
  <si>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</si>
  <si>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</si>
  <si>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</si>
  <si>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</si>
  <si>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</si>
  <si>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</si>
  <si>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</si>
  <si>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</si>
  <si>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</si>
  <si>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</si>
  <si>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</si>
  <si>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</si>
  <si>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</si>
  <si>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</si>
  <si>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</si>
  <si>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</si>
  <si>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</si>
  <si>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</si>
  <si>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</si>
  <si>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</si>
  <si>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</si>
  <si>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</si>
  <si>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</si>
  <si>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</si>
  <si>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</si>
  <si>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</si>
  <si>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</si>
  <si>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</si>
  <si>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</si>
  <si>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</si>
  <si>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</si>
  <si>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</si>
  <si>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</si>
  <si>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</si>
  <si>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</si>
  <si>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</si>
  <si>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</si>
  <si>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</si>
  <si>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</si>
  <si>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</si>
  <si>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</si>
  <si>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</si>
  <si>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</si>
  <si>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</si>
  <si>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</si>
  <si>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</si>
  <si>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</si>
  <si>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</si>
  <si>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</si>
  <si>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</si>
  <si>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</si>
  <si>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</si>
  <si>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</si>
  <si>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</si>
  <si>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</si>
  <si>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</si>
  <si>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</si>
  <si>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</si>
  <si>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</si>
  <si>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</si>
  <si>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</si>
  <si>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</si>
  <si>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</si>
  <si>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</si>
  <si>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</si>
  <si>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</si>
  <si>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国家重点风景区规划与保护</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</si>
  <si>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</si>
  <si>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</si>
  <si>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</si>
  <si>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</si>
  <si>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</si>
  <si>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</si>
  <si>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</si>
  <si>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</si>
  <si>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</si>
  <si>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</si>
  <si>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</si>
  <si>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</si>
  <si>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</si>
  <si>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</si>
  <si>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</si>
  <si>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</si>
  <si>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</si>
  <si>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</si>
  <si>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</si>
  <si>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</si>
  <si>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</si>
  <si>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</si>
  <si>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</si>
  <si>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</si>
  <si>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</si>
  <si>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</si>
  <si>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</si>
  <si>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</si>
  <si>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</si>
  <si>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</si>
  <si>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</si>
  <si>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</si>
  <si>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</si>
  <si>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</si>
  <si>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</si>
  <si>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</si>
  <si>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t>
  </si>
  <si>
    <t xml:space="preserve">    林业事业机构</t>
  </si>
  <si>
    <t xml:space="preserve">    森林培育</t>
  </si>
  <si>
    <t xml:space="preserve">    林业技术推广</t>
  </si>
  <si>
    <t xml:space="preserve">    森林资源管理</t>
  </si>
  <si>
    <t xml:space="preserve">    森林资源监测</t>
  </si>
  <si>
    <t xml:space="preserve">    森林生态效益补偿</t>
  </si>
  <si>
    <t xml:space="preserve">    林业自然保护区</t>
  </si>
  <si>
    <t xml:space="preserve">    动植物保护</t>
  </si>
  <si>
    <t xml:space="preserve">    湿地保护</t>
  </si>
  <si>
    <t xml:space="preserve">    林业执法与监督</t>
  </si>
  <si>
    <t xml:space="preserve">    林业检疫检测</t>
  </si>
  <si>
    <t xml:space="preserve">    防沙治沙</t>
  </si>
  <si>
    <t xml:space="preserve">    林业质量安全</t>
  </si>
  <si>
    <t xml:space="preserve">    林业工程与项目管理</t>
  </si>
  <si>
    <t xml:space="preserve">    林业对外合作与交流</t>
  </si>
  <si>
    <t xml:space="preserve">    林业产业化</t>
  </si>
  <si>
    <t xml:space="preserve">    信息管理</t>
  </si>
  <si>
    <t xml:space="preserve">    林业政策制定与宣传</t>
  </si>
  <si>
    <t xml:space="preserve">    林业资金审计稽查</t>
  </si>
  <si>
    <t xml:space="preserve">    林区公共支出</t>
  </si>
  <si>
    <t xml:space="preserve">    林业贷款贴息</t>
  </si>
  <si>
    <t xml:space="preserve">    成品油价格改革对林业的补贴</t>
  </si>
  <si>
    <t xml:space="preserve">    林业防灾减灾</t>
  </si>
  <si>
    <t xml:space="preserve">    其他林业支出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</si>
  <si>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</si>
  <si>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</si>
  <si>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</si>
  <si>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</si>
  <si>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</si>
  <si>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</si>
  <si>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</si>
  <si>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</si>
  <si>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</si>
  <si>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</si>
  <si>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</si>
  <si>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</si>
  <si>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</si>
  <si>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</si>
  <si>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</si>
  <si>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</si>
  <si>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</si>
  <si>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</si>
  <si>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</si>
  <si>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砂石资源费支出</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</si>
  <si>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</si>
  <si>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</si>
  <si>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</si>
  <si>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</si>
  <si>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</si>
  <si>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</si>
  <si>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</si>
  <si>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</si>
  <si>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</si>
  <si>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</si>
  <si>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</si>
  <si>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</si>
  <si>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</si>
  <si>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</si>
  <si>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</si>
  <si>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</si>
  <si>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</si>
  <si>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</si>
  <si>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</si>
  <si>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</si>
  <si>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土地治理</t>
  </si>
  <si>
    <t xml:space="preserve">    产业化发展</t>
  </si>
  <si>
    <t xml:space="preserve">    创新示范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</si>
  <si>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</si>
  <si>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</si>
  <si>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</si>
  <si>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</si>
  <si>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</si>
  <si>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</si>
  <si>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</si>
  <si>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</si>
  <si>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</si>
  <si>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</si>
  <si>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</si>
  <si>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</si>
  <si>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</si>
  <si>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</si>
  <si>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</si>
  <si>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</si>
  <si>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</si>
  <si>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大豆目标价格补贴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</si>
  <si>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</si>
  <si>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</si>
  <si>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</si>
  <si>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</si>
  <si>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</si>
  <si>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</si>
  <si>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</si>
  <si>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</si>
  <si>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</si>
  <si>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</si>
  <si>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</si>
  <si>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</si>
  <si>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</si>
  <si>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</si>
  <si>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</si>
  <si>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</si>
  <si>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</si>
  <si>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</si>
  <si>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</si>
  <si>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</si>
  <si>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</si>
  <si>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</si>
  <si>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</si>
  <si>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</si>
  <si>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</si>
  <si>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</si>
  <si>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</si>
  <si>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</si>
  <si>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</si>
  <si>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</si>
  <si>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</si>
  <si>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</si>
  <si>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</si>
  <si>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</si>
  <si>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</si>
  <si>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</si>
  <si>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</si>
  <si>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</si>
  <si>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</si>
  <si>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</si>
  <si>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</si>
  <si>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</si>
  <si>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</si>
  <si>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</si>
  <si>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</si>
  <si>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</si>
  <si>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</si>
  <si>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</si>
  <si>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</si>
  <si>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</si>
  <si>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</si>
  <si>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</si>
  <si>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</si>
  <si>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</si>
  <si>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</si>
  <si>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</si>
  <si>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</si>
  <si>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</si>
  <si>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</si>
  <si>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</si>
  <si>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</si>
  <si>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</si>
  <si>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</si>
  <si>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</si>
  <si>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</si>
  <si>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</si>
  <si>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</si>
  <si>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</si>
  <si>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</si>
  <si>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</si>
  <si>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</si>
  <si>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</si>
  <si>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</si>
  <si>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</si>
  <si>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</si>
  <si>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</si>
  <si>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</si>
  <si>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</si>
  <si>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</si>
  <si>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</si>
  <si>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</si>
  <si>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</si>
  <si>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</si>
  <si>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</si>
  <si>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</si>
  <si>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</si>
  <si>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</si>
  <si>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</si>
  <si>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安全生产监管</t>
  </si>
  <si>
    <t xml:space="preserve">    国务院安委会专项</t>
  </si>
  <si>
    <t xml:space="preserve">    安全监管监察专项</t>
  </si>
  <si>
    <t xml:space="preserve">    应急救援支出</t>
  </si>
  <si>
    <t xml:space="preserve">    煤炭安全</t>
  </si>
  <si>
    <t xml:space="preserve">    其他安全生产监管支出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</si>
  <si>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</si>
  <si>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</si>
  <si>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</si>
  <si>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</si>
  <si>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</si>
  <si>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</si>
  <si>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</si>
  <si>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</si>
  <si>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其他资源勘探信息等支出(款)</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</si>
  <si>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</si>
  <si>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</si>
  <si>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</si>
  <si>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</si>
  <si>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</si>
  <si>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</si>
  <si>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</si>
  <si>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</si>
  <si>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</si>
  <si>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</si>
  <si>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</si>
  <si>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</si>
  <si>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</si>
  <si>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旅游业管理与服务支出</t>
  </si>
  <si>
    <t xml:space="preserve">    旅游宣传</t>
  </si>
  <si>
    <t xml:space="preserve">    旅游行业业务管理</t>
  </si>
  <si>
    <t xml:space="preserve">    其他旅游业管理与服务支出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</si>
  <si>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</si>
  <si>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</si>
  <si>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</si>
  <si>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</si>
  <si>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</si>
  <si>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</si>
  <si>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</si>
  <si>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</si>
  <si>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</si>
  <si>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</si>
  <si>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</si>
  <si>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</si>
  <si>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</si>
  <si>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</si>
  <si>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</si>
  <si>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</si>
  <si>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</si>
  <si>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</si>
  <si>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</si>
  <si>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</si>
  <si>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</si>
  <si>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</si>
  <si>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</si>
  <si>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</si>
  <si>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</si>
  <si>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</si>
  <si>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</si>
  <si>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</si>
  <si>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</si>
  <si>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</si>
  <si>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</si>
  <si>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</si>
  <si>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</si>
  <si>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</si>
  <si>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</si>
  <si>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</si>
  <si>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</si>
  <si>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</si>
  <si>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</si>
  <si>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</si>
  <si>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国土海洋气象等支出</t>
  </si>
  <si>
    <t xml:space="preserve">  国土资源事务</t>
  </si>
  <si>
    <t xml:space="preserve">    国土资源规划及管理</t>
  </si>
  <si>
    <t xml:space="preserve">    土地资源调查</t>
  </si>
  <si>
    <t xml:space="preserve">    土地资源利用与保护</t>
  </si>
  <si>
    <t xml:space="preserve">    国土资源社会公益服务</t>
  </si>
  <si>
    <t xml:space="preserve">    国土资源行业业务管理</t>
  </si>
  <si>
    <t xml:space="preserve">    国土资源调查</t>
  </si>
  <si>
    <t xml:space="preserve">    国土整治</t>
  </si>
  <si>
    <t xml:space="preserve">    地质灾害防治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</si>
  <si>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</si>
  <si>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</si>
  <si>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</si>
  <si>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</si>
  <si>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</si>
  <si>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</si>
  <si>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</si>
  <si>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</si>
  <si>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</si>
  <si>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</si>
  <si>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</si>
  <si>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</si>
  <si>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</si>
  <si>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</si>
  <si>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</si>
  <si>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</si>
  <si>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</si>
  <si>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</si>
  <si>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</si>
  <si>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</si>
  <si>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</si>
  <si>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</si>
  <si>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</si>
  <si>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</si>
  <si>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</si>
  <si>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</si>
  <si>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</si>
  <si>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</si>
  <si>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</si>
  <si>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</si>
  <si>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</si>
  <si>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</si>
  <si>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</si>
  <si>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</si>
  <si>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</si>
  <si>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</si>
  <si>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</si>
  <si>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</si>
  <si>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</si>
  <si>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</si>
  <si>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</si>
  <si>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</si>
  <si>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</si>
  <si>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</si>
  <si>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</si>
  <si>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</si>
  <si>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</si>
  <si>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</si>
  <si>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</si>
  <si>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其他国土海洋气象等支出(款)</t>
  </si>
  <si>
    <t xml:space="preserve">    其他国土海洋气象等支出(项)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</si>
  <si>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</si>
  <si>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</si>
  <si>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</si>
  <si>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</si>
  <si>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</si>
  <si>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</si>
  <si>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</si>
  <si>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</si>
  <si>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</si>
  <si>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</si>
  <si>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</si>
  <si>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</si>
  <si>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</si>
  <si>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</si>
  <si>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</si>
  <si>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</si>
  <si>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</si>
  <si>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</si>
  <si>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</si>
  <si>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</si>
  <si>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</si>
  <si>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</si>
  <si>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</si>
  <si>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</si>
  <si>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</si>
  <si>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</si>
  <si>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</si>
  <si>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</si>
  <si>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</si>
  <si>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</si>
  <si>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</si>
  <si>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</si>
  <si>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</si>
  <si>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</si>
  <si>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</si>
  <si>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</si>
  <si>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</si>
  <si>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</si>
  <si>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</si>
  <si>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</si>
  <si>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</si>
  <si>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石油储备支出</t>
  </si>
  <si>
    <t xml:space="preserve">    天然铀能源储备</t>
  </si>
  <si>
    <t xml:space="preserve">    煤炭储备</t>
  </si>
  <si>
    <t xml:space="preserve">    其他能源储备</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</si>
  <si>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</si>
  <si>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</si>
  <si>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</si>
  <si>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</si>
  <si>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</si>
  <si>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</si>
  <si>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</si>
  <si>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</si>
  <si>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</si>
  <si>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</si>
  <si>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</si>
  <si>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</si>
  <si>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</si>
  <si>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</si>
  <si>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</si>
  <si>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</si>
  <si>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</si>
  <si>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</si>
  <si>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</si>
  <si>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</si>
  <si>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</si>
  <si>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</si>
  <si>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</si>
  <si>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</si>
  <si>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</si>
  <si>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</si>
  <si>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</si>
  <si>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</si>
  <si>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</si>
  <si>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</si>
  <si>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</si>
  <si>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</si>
  <si>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</si>
  <si>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2020年岳阳县张谷英镇一般公共预算(基本)支出决算表</t>
  </si>
  <si>
    <t>一般公共预算基本支出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</si>
  <si>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</si>
  <si>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</si>
  <si>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</si>
  <si>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</si>
  <si>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</si>
  <si>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</si>
  <si>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</si>
  <si>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</si>
  <si>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</si>
  <si>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</si>
  <si>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</si>
  <si>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</si>
  <si>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</si>
  <si>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</si>
  <si>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</si>
  <si>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</si>
  <si>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</si>
  <si>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</si>
  <si>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</si>
  <si>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</si>
  <si>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</si>
  <si>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</si>
  <si>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</si>
  <si>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</si>
  <si>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</si>
  <si>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</si>
  <si>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</si>
  <si>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</si>
  <si>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</si>
  <si>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</si>
  <si>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</si>
  <si>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</si>
  <si>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</si>
  <si>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</si>
  <si>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</si>
  <si>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</si>
  <si>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</si>
  <si>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</si>
  <si>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</si>
  <si>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</si>
  <si>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</si>
  <si>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</si>
  <si>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</si>
  <si>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</si>
  <si>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</si>
  <si>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</si>
  <si>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</si>
  <si>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</si>
  <si>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</si>
  <si>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</si>
  <si>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</si>
  <si>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</si>
  <si>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</si>
  <si>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</si>
  <si>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</si>
  <si>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</si>
  <si>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岳阳县张谷英镇2020年一般公共预算税收返还和转移支付决算表</t>
  </si>
  <si>
    <t>项目</t>
  </si>
  <si>
    <t>决 算 数</t>
  </si>
  <si>
    <t xml:space="preserve">  一、税收返还收入</t>
  </si>
  <si>
    <t xml:space="preserve">  二、上级转移支付收入</t>
  </si>
  <si>
    <t>岳阳县张谷英镇2020年决算专项转移支付分地区分项目公开表</t>
  </si>
  <si>
    <t>地区（行政村/ 居委会）</t>
  </si>
  <si>
    <t>项    目</t>
  </si>
  <si>
    <t>农林水</t>
  </si>
  <si>
    <t>城乡社区</t>
  </si>
  <si>
    <t>节能环保</t>
  </si>
  <si>
    <t>交通运输</t>
  </si>
  <si>
    <t>其他</t>
  </si>
  <si>
    <t>天龙村</t>
  </si>
  <si>
    <t>渭洞村</t>
  </si>
  <si>
    <t>风水村</t>
  </si>
  <si>
    <t>张谷英村</t>
  </si>
  <si>
    <t>大明山村</t>
  </si>
  <si>
    <t>五洋村</t>
  </si>
  <si>
    <t>松树村</t>
  </si>
  <si>
    <t>芭蕉村</t>
  </si>
  <si>
    <t>倒溪村</t>
  </si>
  <si>
    <t>莲花湖村</t>
  </si>
  <si>
    <t>饶村村</t>
  </si>
  <si>
    <t>大峰村</t>
  </si>
  <si>
    <t>朱公桥村</t>
  </si>
  <si>
    <t>居委会</t>
  </si>
  <si>
    <t>合计</t>
  </si>
  <si>
    <t>岳阳县张谷英镇政府一般债务限额和余额表</t>
  </si>
  <si>
    <t>年份</t>
  </si>
  <si>
    <t>限额情况</t>
  </si>
  <si>
    <t>余额情况</t>
  </si>
  <si>
    <t>注：张谷英镇无政府一般债务限额和余额，故以空表列示</t>
  </si>
  <si>
    <t>2020年度岳阳县张谷英镇政府性基金收入决算表</t>
  </si>
  <si>
    <t>政府性基金预算收入</t>
  </si>
  <si>
    <t>政府性基金收入(款)</t>
  </si>
  <si>
    <t xml:space="preserve">  农网还贷资金收入</t>
  </si>
  <si>
    <t xml:space="preserve">    中央农网还贷资金收入</t>
  </si>
  <si>
    <t xml:space="preserve">    地方农网还贷资金收入</t>
  </si>
  <si>
    <t xml:space="preserve">  铁路建设基金收入</t>
  </si>
  <si>
    <t xml:space="preserve">  民航发展基金收入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</si>
  <si>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</si>
  <si>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</si>
  <si>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</si>
  <si>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</si>
  <si>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</si>
  <si>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</si>
  <si>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</si>
  <si>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</si>
  <si>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</si>
  <si>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</si>
  <si>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</si>
  <si>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</si>
  <si>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大中型水库移民后期扶持基金收入</t>
  </si>
  <si>
    <t xml:space="preserve">  大中型水库库区基金收入</t>
  </si>
  <si>
    <t xml:space="preserve">    中央大中型水库库区基金收入</t>
  </si>
  <si>
    <t xml:space="preserve">    地方大中型水库库区基金收入</t>
  </si>
  <si>
    <t xml:space="preserve">  三峡水库库区基金收入</t>
  </si>
  <si>
    <t xml:space="preserve">  中央特别国债经营基金收入</t>
  </si>
  <si>
    <t xml:space="preserve">  中央特别国债经营基金财务收入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</si>
  <si>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</si>
  <si>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</si>
  <si>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</si>
  <si>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</si>
  <si>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</si>
  <si>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</si>
  <si>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南水北调工程建设资金</t>
  </si>
  <si>
    <t xml:space="preserve">    三峡工程后续工作资金</t>
  </si>
  <si>
    <t xml:space="preserve">    省级重大水利工程建设资金</t>
  </si>
  <si>
    <t xml:space="preserve">  车辆通行费</t>
  </si>
  <si>
    <t xml:space="preserve">  核电站乏燃料处理处置基金收入</t>
  </si>
  <si>
    <t xml:space="preserve">  可再生能源电价附加收入</t>
  </si>
  <si>
    <t xml:space="preserve">  船舶油污损害赔偿基金收入</t>
  </si>
  <si>
    <t xml:space="preserve">  废弃电器电子产品处理基金收入</t>
  </si>
  <si>
    <t xml:space="preserve">    国家税务局征收的废弃电器电子产品处理基金收入</t>
  </si>
  <si>
    <t xml:space="preserve">    海关征收的废弃电器电子产品处理基金收入</t>
  </si>
  <si>
    <t xml:space="preserve">  污水处理费收入</t>
  </si>
  <si>
    <t xml:space="preserve">  彩票发行机构和彩票销售机构的业务费用</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</si>
  <si>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</si>
  <si>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</si>
  <si>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</si>
  <si>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</si>
  <si>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</si>
  <si>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</si>
  <si>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</si>
  <si>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</si>
  <si>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专项债券对应项目专项收入</t>
  </si>
  <si>
    <t xml:space="preserve">  土地储备专项债券对应项目专项收入</t>
  </si>
  <si>
    <t xml:space="preserve">  政府收费公路专项债券对应项目专项收入</t>
  </si>
  <si>
    <t xml:space="preserve">  其他地方自行试点项目收益专项债券对应项目专项收入</t>
  </si>
  <si>
    <t>2019年度岳阳县张谷英镇政府性基金支出决算表</t>
  </si>
  <si>
    <t>政府性基金预算支出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</si>
  <si>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</si>
  <si>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</si>
  <si>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</si>
  <si>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</si>
  <si>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</si>
  <si>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</si>
  <si>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</si>
  <si>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国家电影事业发展专项资金及对应专项债务收入安排的支出</t>
  </si>
  <si>
    <t xml:space="preserve">    资助国产影片放映</t>
  </si>
  <si>
    <t xml:space="preserve">    资助城市影院</t>
  </si>
  <si>
    <t xml:space="preserve">    资助少数民族电影译制</t>
  </si>
  <si>
    <t xml:space="preserve">    其他国家电影事业发展专项资金支出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</si>
  <si>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</si>
  <si>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</si>
  <si>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</si>
  <si>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</si>
  <si>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小型水库移民扶助基金及对应专项债务收入安排的支出</t>
  </si>
  <si>
    <t xml:space="preserve">    其他小型水库移民扶助基金支出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</si>
  <si>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</si>
  <si>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</si>
  <si>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</si>
  <si>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</si>
  <si>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</si>
  <si>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</si>
  <si>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</si>
  <si>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</si>
  <si>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</si>
  <si>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</si>
  <si>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</si>
  <si>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</si>
  <si>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</si>
  <si>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</si>
  <si>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</si>
  <si>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</si>
  <si>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</si>
  <si>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</si>
  <si>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</si>
  <si>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</si>
  <si>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</si>
  <si>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</si>
  <si>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</si>
  <si>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</si>
  <si>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农业土地开发资金及对应专项债务收入安排的支出</t>
  </si>
  <si>
    <t xml:space="preserve">  城市基础设施配套费及对应专项债务收入安排的支出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</si>
  <si>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</si>
  <si>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</si>
  <si>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</si>
  <si>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</si>
  <si>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</si>
  <si>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污水处理费及对应专项债务收入安排的支出</t>
  </si>
  <si>
    <t xml:space="preserve">    污水处理设施建设和运营</t>
  </si>
  <si>
    <t xml:space="preserve">    代征手续费</t>
  </si>
  <si>
    <t xml:space="preserve">    其他污水处理费安排的支出</t>
  </si>
  <si>
    <t xml:space="preserve">  大中型水库库区基金及对应专项债务收入安排的支出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</si>
  <si>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</si>
  <si>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</si>
  <si>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</si>
  <si>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</si>
  <si>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</si>
  <si>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</si>
  <si>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国家重大水利工程建设基金及对应专项债务收入安排的支出</t>
  </si>
  <si>
    <t xml:space="preserve">    三峡工程后续工作</t>
  </si>
  <si>
    <t xml:space="preserve">    地方重大水利工程建设</t>
  </si>
  <si>
    <t xml:space="preserve">    其他重大水利工程建设基金支出</t>
  </si>
  <si>
    <t xml:space="preserve">  海南省高等级公路车辆通行附加费及对应专项债务收入安排的支出</t>
  </si>
  <si>
    <t xml:space="preserve">    公路还贷</t>
  </si>
  <si>
    <t xml:space="preserve">    其他海南省高等级公路车辆通行附加费安排的支出</t>
  </si>
  <si>
    <t xml:space="preserve">  车辆通行费及对应专项债务收入安排的支出</t>
  </si>
  <si>
    <t xml:space="preserve">    政府还贷公路养护</t>
  </si>
  <si>
    <t xml:space="preserve">    政府还贷公路管理</t>
  </si>
  <si>
    <t xml:space="preserve">    其他车辆通行费安排的支出</t>
  </si>
  <si>
    <t xml:space="preserve">  港口建设费及对应专项债务收入安排的支出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</si>
  <si>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</si>
  <si>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</si>
  <si>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</si>
  <si>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</si>
  <si>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</si>
  <si>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</si>
  <si>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</si>
  <si>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</si>
  <si>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</si>
  <si>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</si>
  <si>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</si>
  <si>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</si>
  <si>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</si>
  <si>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</si>
  <si>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</si>
  <si>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</si>
  <si>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</si>
  <si>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</si>
  <si>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</si>
  <si>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</si>
  <si>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</si>
  <si>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</si>
  <si>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</si>
  <si>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</si>
  <si>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</si>
  <si>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</si>
  <si>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</si>
  <si>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农网还贷资金支出</t>
  </si>
  <si>
    <t xml:space="preserve">    中央农网还贷资金支出</t>
  </si>
  <si>
    <t xml:space="preserve">    地方农网还贷资金支出</t>
  </si>
  <si>
    <t xml:space="preserve">    其他农网还贷资金支出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</si>
  <si>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</si>
  <si>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</si>
  <si>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</si>
  <si>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</si>
  <si>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</si>
  <si>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</si>
  <si>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中央特别国债经营基金支出</t>
  </si>
  <si>
    <t xml:space="preserve">    中央特别国债经营基金财务支出</t>
  </si>
  <si>
    <t xml:space="preserve">  其他政府性基金及对应专项债务收入安排的支出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</si>
  <si>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</si>
  <si>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</si>
  <si>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</si>
  <si>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</si>
  <si>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</si>
  <si>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</si>
  <si>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</si>
  <si>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</si>
  <si>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</si>
  <si>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彩票公益金及对应专项债务收入安排的支出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</si>
  <si>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</si>
  <si>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</si>
  <si>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</si>
  <si>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</si>
  <si>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</si>
  <si>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</si>
  <si>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</si>
  <si>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</si>
  <si>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</si>
  <si>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</si>
  <si>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</si>
  <si>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</si>
  <si>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</si>
  <si>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</si>
  <si>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</si>
  <si>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</si>
  <si>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国有土地收益基金债务付息支出</t>
  </si>
  <si>
    <t xml:space="preserve">    农业土地开发资金债务付息支出</t>
  </si>
  <si>
    <t xml:space="preserve">    大中型水库库区基金债务付息支出</t>
  </si>
  <si>
    <t xml:space="preserve">    彩票公益金债务付息支出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</si>
  <si>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</si>
  <si>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</si>
  <si>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</si>
  <si>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</si>
  <si>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</si>
  <si>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</si>
  <si>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</si>
  <si>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</si>
  <si>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</si>
  <si>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</si>
  <si>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</si>
  <si>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</si>
  <si>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</si>
  <si>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</si>
  <si>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国有土地收益基金债务发行费用支出</t>
  </si>
  <si>
    <t xml:space="preserve">    农业土地开发资金债务发行费用支出</t>
  </si>
  <si>
    <t xml:space="preserve">    大中型水库库区基金债务发行费用支出</t>
  </si>
  <si>
    <t xml:space="preserve">    彩票公益金债务发行费用支出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</si>
  <si>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</si>
  <si>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</si>
  <si>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</si>
  <si>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</si>
  <si>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</si>
  <si>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</si>
  <si>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</si>
  <si>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其他地方自行试点项目收益专项债券发行费用支出</t>
  </si>
  <si>
    <t xml:space="preserve">    其他政府性基金债务发行费用支出</t>
  </si>
  <si>
    <t>政府性基金转移支付决算表</t>
  </si>
  <si>
    <r>
      <rPr>
        <sz val="10.5"/>
        <rFont val="方正仿宋_GBK"/>
        <charset val="134"/>
      </rPr>
      <t>单位：万元</t>
    </r>
  </si>
  <si>
    <t>地区名称</t>
  </si>
  <si>
    <t>决算算数</t>
  </si>
  <si>
    <r>
      <rPr>
        <sz val="11"/>
        <rFont val="方正仿宋_GBK"/>
        <charset val="134"/>
      </rPr>
      <t>市（县、镇）名</t>
    </r>
    <r>
      <rPr>
        <sz val="11"/>
        <rFont val="Times New Roman"/>
        <family val="1"/>
      </rPr>
      <t>1</t>
    </r>
  </si>
  <si>
    <r>
      <rPr>
        <sz val="11"/>
        <rFont val="方正仿宋_GBK"/>
        <charset val="134"/>
      </rPr>
      <t>市（县、镇）名</t>
    </r>
    <r>
      <rPr>
        <sz val="11"/>
        <rFont val="Times New Roman"/>
        <family val="1"/>
      </rPr>
      <t>2</t>
    </r>
  </si>
  <si>
    <r>
      <rPr>
        <sz val="11"/>
        <rFont val="方正仿宋_GBK"/>
        <charset val="134"/>
      </rPr>
      <t>市（县、镇）名</t>
    </r>
    <r>
      <rPr>
        <sz val="11"/>
        <rFont val="Times New Roman"/>
        <family val="1"/>
      </rPr>
      <t>3</t>
    </r>
  </si>
  <si>
    <r>
      <rPr>
        <sz val="11"/>
        <rFont val="方正仿宋_GBK"/>
        <charset val="134"/>
      </rPr>
      <t>市（县、镇）名</t>
    </r>
    <r>
      <rPr>
        <sz val="11"/>
        <rFont val="Times New Roman"/>
        <family val="1"/>
      </rPr>
      <t>4</t>
    </r>
  </si>
  <si>
    <r>
      <rPr>
        <sz val="11"/>
        <rFont val="方正仿宋_GBK"/>
        <charset val="134"/>
      </rPr>
      <t>市（县、镇）名</t>
    </r>
    <r>
      <rPr>
        <sz val="11"/>
        <rFont val="Times New Roman"/>
        <family val="1"/>
      </rPr>
      <t>5</t>
    </r>
  </si>
  <si>
    <t>……</t>
  </si>
  <si>
    <r>
      <rPr>
        <sz val="11"/>
        <rFont val="方正仿宋_GBK"/>
        <charset val="134"/>
      </rPr>
      <t>未分配数</t>
    </r>
  </si>
  <si>
    <r>
      <rPr>
        <b/>
        <sz val="11"/>
        <rFont val="方正仿宋_GBK"/>
        <charset val="134"/>
      </rPr>
      <t>合计</t>
    </r>
  </si>
  <si>
    <t>注：岳阳县张谷英镇无政府性基金对下转移支付预算，故以空表列示</t>
  </si>
  <si>
    <t>岳阳县张谷英镇政府专项债务限额和余额表</t>
  </si>
  <si>
    <t>注：岳阳县张谷英镇无政府专项债务限额和余额，故以空表列示</t>
  </si>
  <si>
    <t>2020年度岳阳县张谷英镇国有资本经营收入决算表</t>
  </si>
  <si>
    <t>预算科目</t>
  </si>
  <si>
    <t>预算数</t>
  </si>
  <si>
    <t>调整预算数</t>
  </si>
  <si>
    <t>国有资本经营收入</t>
  </si>
  <si>
    <t>国有资本经营支出</t>
  </si>
  <si>
    <t xml:space="preserve">    国有资本经营预算补充社保基金支出</t>
  </si>
  <si>
    <t xml:space="preserve">      烟草企业利润收入</t>
  </si>
  <si>
    <t>国有资本经营预算支出</t>
  </si>
  <si>
    <t xml:space="preserve">      石油石化企业利润收入</t>
  </si>
  <si>
    <t xml:space="preserve">  解决历史遗留问题及改革成本支出</t>
  </si>
  <si>
    <t xml:space="preserve">      电力企业利润收入</t>
  </si>
  <si>
    <t xml:space="preserve">    厂办大集体改革支出</t>
  </si>
  <si>
    <t xml:space="preserve">      电信企业利润收入</t>
  </si>
  <si>
    <t xml:space="preserve">    "三供一业"移交补助支出</t>
  </si>
  <si>
    <t xml:space="preserve">      煤炭企业利润收入</t>
  </si>
  <si>
    <t xml:space="preserve">    国有企业办职教幼教补助支出</t>
  </si>
  <si>
    <t xml:space="preserve">      有色冶金采掘企业利润收入</t>
  </si>
  <si>
    <t xml:space="preserve">    国有企业办公共服务机构移交补助支出</t>
  </si>
  <si>
    <t xml:space="preserve">      钢铁企业利润收入</t>
  </si>
  <si>
    <t xml:space="preserve">    国有企业退休人员社会化管理补助支出</t>
  </si>
  <si>
    <t xml:space="preserve">      化工企业利润收入</t>
  </si>
  <si>
    <t xml:space="preserve">    国有企业棚户区改造支出</t>
  </si>
  <si>
    <t xml:space="preserve">      运输企业利润收入</t>
  </si>
  <si>
    <t xml:space="preserve">    国有企业改革成本支出</t>
  </si>
  <si>
    <t xml:space="preserve">      电子企业利润收入</t>
  </si>
  <si>
    <t xml:space="preserve">    离休干部医药费补助支出</t>
  </si>
  <si>
    <t xml:space="preserve">      机械企业利润收入</t>
  </si>
  <si>
    <t xml:space="preserve">    其他解决历史遗留问题及改革成本支出</t>
  </si>
  <si>
    <t xml:space="preserve">      投资服务企业利润收入</t>
  </si>
  <si>
    <t xml:space="preserve">  国有企业资本金注入</t>
  </si>
  <si>
    <t xml:space="preserve">      纺织轻工企业利润收入</t>
  </si>
  <si>
    <t xml:space="preserve">    国有经济结构调整支出</t>
  </si>
  <si>
    <t xml:space="preserve">      贸易企业利润收入</t>
  </si>
  <si>
    <t xml:space="preserve">    公益性设施投资支出</t>
  </si>
  <si>
    <t xml:space="preserve">      建筑施工企业利润收入</t>
  </si>
  <si>
    <t xml:space="preserve">    前瞻性战略性产业发展支出</t>
  </si>
  <si>
    <t xml:space="preserve">      房地产企业利润收入</t>
  </si>
  <si>
    <t xml:space="preserve">    生态环境保护支出</t>
  </si>
  <si>
    <t xml:space="preserve">      建材企业利润收入</t>
  </si>
  <si>
    <t xml:space="preserve">    支持科技进步支出</t>
  </si>
  <si>
    <t xml:space="preserve">      境外企业利润收入</t>
  </si>
  <si>
    <t xml:space="preserve">    保障国家经济安全支出</t>
  </si>
  <si>
    <t xml:space="preserve">      对外合作企业利润收入</t>
  </si>
  <si>
    <t xml:space="preserve">    对外投资合作支出</t>
  </si>
  <si>
    <t xml:space="preserve">      医药企业利润收入</t>
  </si>
  <si>
    <t xml:space="preserve">    其他国有企业资本金注入</t>
  </si>
  <si>
    <t xml:space="preserve">      农林牧渔企业利润收入</t>
  </si>
  <si>
    <t xml:space="preserve">  国有企业政策性补贴(款)</t>
  </si>
  <si>
    <t xml:space="preserve">      邮政企业利润收入</t>
  </si>
  <si>
    <t xml:space="preserve">    国有企业政策性补贴(项)</t>
  </si>
  <si>
    <t xml:space="preserve">      军工企业利润收入</t>
  </si>
  <si>
    <t xml:space="preserve">  金融国有资本经营预算支出</t>
  </si>
  <si>
    <t xml:space="preserve">      转制科研院所利润收入</t>
  </si>
  <si>
    <t xml:space="preserve">    资本性支出</t>
  </si>
  <si>
    <t xml:space="preserve">      地质勘查企业利润收入</t>
  </si>
  <si>
    <t xml:space="preserve">    改革性支出</t>
  </si>
  <si>
    <t xml:space="preserve">      卫生体育福利企业利润收入</t>
  </si>
  <si>
    <t xml:space="preserve">    其他金融国有资本经营预算支出</t>
  </si>
  <si>
    <t xml:space="preserve">      教育文化广播企业利润收入</t>
  </si>
  <si>
    <t xml:space="preserve">  其他国有资本经营预算支出(款)</t>
  </si>
  <si>
    <t xml:space="preserve">      科学研究企业利润收入</t>
  </si>
  <si>
    <t xml:space="preserve">    其他国有资本经营预算支出(项)</t>
  </si>
  <si>
    <t xml:space="preserve">      机关社团所属企业利润收入</t>
  </si>
  <si>
    <t xml:space="preserve">      其他国有资本经营预算企业利润收入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</si>
  <si>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</si>
  <si>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</si>
  <si>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</si>
  <si>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</si>
  <si>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</si>
  <si>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</si>
  <si>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</si>
  <si>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</si>
  <si>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</si>
  <si>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</si>
  <si>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</si>
  <si>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</si>
  <si>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 xml:space="preserve">    其他国有资本经营预算收入</t>
  </si>
  <si>
    <t>说明：岳阳县张谷英镇政府本年度无国有资本经营预、决算。</t>
  </si>
  <si>
    <t>2020年度岳阳县张谷英镇国有资本经营支出决算表</t>
  </si>
  <si>
    <t>2020年度岳阳县张谷英镇社会保险基金收入决算表</t>
  </si>
  <si>
    <t>录入16表</t>
  </si>
  <si>
    <t>企业职工基本养老保险基金</t>
  </si>
  <si>
    <t>城乡居民基本养老保险基金</t>
  </si>
  <si>
    <t>机关事业单位基本养老保险基金</t>
  </si>
  <si>
    <t>职工基本医疗保险基金</t>
  </si>
  <si>
    <t>城乡居民基本医疗保险基金</t>
  </si>
  <si>
    <t>工伤保险基金</t>
  </si>
  <si>
    <t>失业保险基金</t>
  </si>
  <si>
    <t>生育保险基金</t>
  </si>
  <si>
    <t>一、收入</t>
  </si>
  <si>
    <t xml:space="preserve">   其中:保险费收入</t>
  </si>
  <si>
    <t xml:space="preserve">        利息收入</t>
  </si>
  <si>
    <t xml:space="preserve">        财政补贴收入</t>
  </si>
  <si>
    <t xml:space="preserve">        委托投资收益</t>
  </si>
  <si>
    <t xml:space="preserve">        其他收入</t>
  </si>
  <si>
    <t xml:space="preserve">        转移收入</t>
  </si>
  <si>
    <t xml:space="preserve">        中央调剂资金收入</t>
  </si>
  <si>
    <t>二、支出</t>
  </si>
  <si>
    <t xml:space="preserve">   其中:社会保险待遇支出</t>
  </si>
  <si>
    <t xml:space="preserve">        其他支出</t>
  </si>
  <si>
    <t xml:space="preserve">        转移支出</t>
  </si>
  <si>
    <t xml:space="preserve">        中央调剂资金支出</t>
  </si>
  <si>
    <t>三、本年收支结余</t>
  </si>
  <si>
    <t>四、年末滚存结余</t>
  </si>
  <si>
    <t>2020年度岳阳县张谷英镇社会保险基金支出决算表</t>
  </si>
  <si>
    <t>岳阳县张谷英镇2020年“三公”经费决算汇总表</t>
  </si>
  <si>
    <t>本年决算数</t>
  </si>
  <si>
    <t>1、因公出国（境）费用</t>
  </si>
  <si>
    <t>2、公务接待费</t>
  </si>
  <si>
    <t>3、公务用车费</t>
  </si>
  <si>
    <t>其中：（1）公务用车运行维护费</t>
  </si>
  <si>
    <r>
      <t xml:space="preserve"> </t>
    </r>
    <r>
      <rPr>
        <sz val="12"/>
        <rFont val="宋体"/>
        <family val="3"/>
        <charset val="134"/>
      </rPr>
      <t xml:space="preserve">     （2）公务用车购置</t>
    </r>
  </si>
  <si>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接待费18万包含镇机关接待费13万、农推中心公务接待费2万、水务工作站公务接待费1万、劳动民政保障站接待费1万、社会办接待费1万。（3）公用用车包括镇机关集镇垃圾车、洒水车、消防车公务用车运行维护费。</t>
  </si>
</sst>
</file>

<file path=xl/styles.xml><?xml version="1.0" encoding="utf-8"?>
<styleSheet xmlns="http://schemas.openxmlformats.org/spreadsheetml/2006/main">
  <numFmts count="5">
    <numFmt numFmtId="43" formatCode="_ * #,##0.00_ ;_ * \-#,##0.00_ ;_ * &quot;-&quot;??_ ;_ @_ "/>
    <numFmt numFmtId="176" formatCode="0.00_ "/>
    <numFmt numFmtId="177" formatCode="0_);[Red]\(0\)"/>
    <numFmt numFmtId="178" formatCode="#,##0.00_ "/>
    <numFmt numFmtId="179" formatCode="0.00_);[Red]\(0.00\)"/>
  </numFmts>
  <fonts count="47">
    <font>
      <sz val="12"/>
      <name val="宋体"/>
      <charset val="134"/>
    </font>
    <font>
      <sz val="12"/>
      <name val="楷体_GB2312"/>
      <family val="3"/>
      <charset val="134"/>
    </font>
    <font>
      <b/>
      <sz val="12"/>
      <name val="宋体"/>
      <family val="3"/>
      <charset val="134"/>
    </font>
    <font>
      <sz val="18"/>
      <name val="黑体"/>
      <family val="3"/>
      <charset val="134"/>
    </font>
    <font>
      <sz val="12"/>
      <name val="华文中宋"/>
      <family val="3"/>
      <charset val="134"/>
    </font>
    <font>
      <b/>
      <sz val="18"/>
      <name val="宋体"/>
      <family val="3"/>
      <charset val="134"/>
    </font>
    <font>
      <sz val="10"/>
      <name val="宋体"/>
      <family val="3"/>
      <charset val="134"/>
    </font>
    <font>
      <b/>
      <sz val="10"/>
      <name val="宋体"/>
      <family val="3"/>
      <charset val="134"/>
    </font>
    <font>
      <sz val="14"/>
      <name val="宋体"/>
      <family val="3"/>
      <charset val="134"/>
    </font>
    <font>
      <sz val="14"/>
      <name val="FZHei-B01"/>
      <family val="2"/>
    </font>
    <font>
      <b/>
      <sz val="18"/>
      <name val="方正小标宋_GBK"/>
      <charset val="134"/>
    </font>
    <font>
      <sz val="11"/>
      <name val="宋体"/>
      <family val="3"/>
      <charset val="134"/>
    </font>
    <font>
      <sz val="18"/>
      <name val="方正小标宋_GBK"/>
      <charset val="134"/>
    </font>
    <font>
      <sz val="18"/>
      <name val="Times New Roman"/>
      <family val="1"/>
    </font>
    <font>
      <sz val="11"/>
      <name val="Times New Roman"/>
      <family val="1"/>
    </font>
    <font>
      <sz val="10.5"/>
      <name val="Times New Roman"/>
      <family val="1"/>
    </font>
    <font>
      <b/>
      <sz val="11"/>
      <name val="方正书宋_GBK"/>
      <charset val="134"/>
    </font>
    <font>
      <b/>
      <sz val="11"/>
      <name val="Times New Roman"/>
      <family val="1"/>
    </font>
    <font>
      <sz val="16"/>
      <name val="宋体"/>
      <family val="3"/>
      <charset val="134"/>
    </font>
    <font>
      <sz val="16"/>
      <name val="FZHei-B01"/>
      <family val="2"/>
    </font>
    <font>
      <sz val="10"/>
      <name val="Arial"/>
      <family val="2"/>
    </font>
    <font>
      <b/>
      <sz val="14"/>
      <color indexed="8"/>
      <name val="宋体"/>
      <family val="3"/>
      <charset val="134"/>
    </font>
    <font>
      <sz val="10"/>
      <color indexed="8"/>
      <name val="仿宋_GB2312"/>
      <family val="3"/>
      <charset val="134"/>
    </font>
    <font>
      <sz val="10"/>
      <name val="仿宋_GB2312"/>
      <family val="3"/>
      <charset val="134"/>
    </font>
    <font>
      <b/>
      <sz val="14"/>
      <name val="宋体"/>
      <family val="3"/>
      <charset val="134"/>
    </font>
    <font>
      <b/>
      <sz val="12"/>
      <name val="FangSong_GB2312"/>
      <family val="3"/>
      <charset val="134"/>
    </font>
    <font>
      <sz val="12"/>
      <name val="FangSong_GB2312"/>
      <family val="3"/>
      <charset val="134"/>
    </font>
    <font>
      <b/>
      <sz val="10"/>
      <color indexed="8"/>
      <name val="宋体"/>
      <family val="3"/>
      <charset val="134"/>
    </font>
    <font>
      <sz val="10"/>
      <color indexed="8"/>
      <name val="宋体"/>
      <family val="3"/>
      <charset val="134"/>
    </font>
    <font>
      <b/>
      <sz val="16"/>
      <name val="黑体"/>
      <family val="3"/>
      <charset val="134"/>
    </font>
    <font>
      <sz val="26"/>
      <name val="宋体"/>
      <family val="3"/>
      <charset val="134"/>
    </font>
    <font>
      <sz val="15"/>
      <name val="FangSong_GB2312"/>
      <family val="3"/>
      <charset val="134"/>
    </font>
    <font>
      <b/>
      <sz val="28"/>
      <name val="宋体"/>
      <family val="3"/>
      <charset val="134"/>
    </font>
    <font>
      <sz val="9"/>
      <name val="宋体"/>
      <family val="3"/>
      <charset val="134"/>
    </font>
    <font>
      <sz val="11"/>
      <color indexed="8"/>
      <name val="宋体"/>
      <family val="3"/>
      <charset val="134"/>
    </font>
    <font>
      <b/>
      <sz val="10"/>
      <name val="Arial"/>
      <family val="2"/>
    </font>
    <font>
      <sz val="11"/>
      <color indexed="20"/>
      <name val="宋体"/>
      <family val="3"/>
      <charset val="134"/>
    </font>
    <font>
      <sz val="11"/>
      <color indexed="17"/>
      <name val="宋体"/>
      <family val="3"/>
      <charset val="134"/>
    </font>
    <font>
      <sz val="10"/>
      <name val="Helv"/>
      <family val="2"/>
    </font>
    <font>
      <sz val="10"/>
      <color indexed="8"/>
      <name val="Arial"/>
      <family val="2"/>
    </font>
    <font>
      <sz val="11"/>
      <color indexed="8"/>
      <name val="Tahoma"/>
      <family val="2"/>
      <charset val="134"/>
    </font>
    <font>
      <sz val="10.5"/>
      <name val="方正仿宋_GBK"/>
      <charset val="134"/>
    </font>
    <font>
      <sz val="11"/>
      <name val="方正仿宋_GBK"/>
      <charset val="134"/>
    </font>
    <font>
      <b/>
      <sz val="11"/>
      <name val="方正仿宋_GBK"/>
      <charset val="134"/>
    </font>
    <font>
      <b/>
      <sz val="18"/>
      <name val="Arial"/>
      <family val="2"/>
    </font>
    <font>
      <sz val="12"/>
      <name val="宋体"/>
      <family val="3"/>
      <charset val="134"/>
    </font>
    <font>
      <sz val="9"/>
      <name val="宋体"/>
      <family val="3"/>
      <charset val="134"/>
    </font>
  </fonts>
  <fills count="6">
    <fill>
      <patternFill patternType="none"/>
    </fill>
    <fill>
      <patternFill patternType="gray125"/>
    </fill>
    <fill>
      <patternFill patternType="solid">
        <fgColor indexed="42"/>
        <bgColor indexed="64"/>
      </patternFill>
    </fill>
    <fill>
      <patternFill patternType="solid">
        <fgColor indexed="45"/>
        <bgColor indexed="64"/>
      </patternFill>
    </fill>
    <fill>
      <patternFill patternType="solid">
        <fgColor indexed="9"/>
        <bgColor indexed="64"/>
      </patternFill>
    </fill>
    <fill>
      <patternFill patternType="mediumGray">
        <fgColor indexed="9"/>
        <bgColor indexed="9"/>
      </patternFill>
    </fill>
  </fills>
  <borders count="13">
    <border>
      <left/>
      <right/>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164">
    <xf numFmtId="0" fontId="0" fillId="0" borderId="0"/>
    <xf numFmtId="0" fontId="45" fillId="0" borderId="0"/>
    <xf numFmtId="0" fontId="45" fillId="0" borderId="0"/>
    <xf numFmtId="0" fontId="45" fillId="0" borderId="0"/>
    <xf numFmtId="0" fontId="33" fillId="0" borderId="0">
      <protection locked="0"/>
    </xf>
    <xf numFmtId="0" fontId="34" fillId="0" borderId="0">
      <alignment vertical="center"/>
    </xf>
    <xf numFmtId="0" fontId="38" fillId="0" borderId="0"/>
    <xf numFmtId="0" fontId="45" fillId="0" borderId="0"/>
    <xf numFmtId="0" fontId="45" fillId="0" borderId="0">
      <alignment vertical="center"/>
    </xf>
    <xf numFmtId="0" fontId="36" fillId="3" borderId="0" applyNumberFormat="0" applyBorder="0" applyAlignment="0" applyProtection="0">
      <alignment vertical="center"/>
    </xf>
    <xf numFmtId="0" fontId="34" fillId="0" borderId="0">
      <alignment vertical="center"/>
    </xf>
    <xf numFmtId="0" fontId="36" fillId="3" borderId="0" applyNumberFormat="0" applyBorder="0" applyAlignment="0" applyProtection="0">
      <alignment vertical="center"/>
    </xf>
    <xf numFmtId="0" fontId="35" fillId="0" borderId="0" applyNumberFormat="0" applyFill="0" applyBorder="0" applyAlignment="0" applyProtection="0"/>
    <xf numFmtId="0" fontId="36" fillId="3" borderId="0" applyNumberFormat="0" applyBorder="0" applyAlignment="0" applyProtection="0">
      <alignment vertical="center"/>
    </xf>
    <xf numFmtId="9" fontId="34" fillId="0" borderId="0" applyFont="0" applyFill="0" applyBorder="0" applyAlignment="0" applyProtection="0">
      <alignment vertical="center"/>
    </xf>
    <xf numFmtId="0" fontId="45" fillId="0" borderId="0"/>
    <xf numFmtId="0" fontId="38" fillId="0" borderId="0"/>
    <xf numFmtId="0" fontId="45" fillId="0" borderId="0"/>
    <xf numFmtId="9" fontId="45" fillId="0" borderId="0" applyFont="0" applyFill="0" applyBorder="0" applyAlignment="0" applyProtection="0">
      <alignment vertical="center"/>
    </xf>
    <xf numFmtId="9" fontId="34" fillId="0" borderId="0" applyFont="0" applyFill="0" applyBorder="0" applyAlignment="0" applyProtection="0">
      <alignment vertical="center"/>
    </xf>
    <xf numFmtId="9" fontId="45" fillId="0" borderId="0" applyFont="0" applyFill="0" applyBorder="0" applyAlignment="0" applyProtection="0">
      <alignment vertical="center"/>
    </xf>
    <xf numFmtId="0" fontId="20" fillId="0" borderId="0"/>
    <xf numFmtId="0" fontId="45" fillId="0" borderId="0"/>
    <xf numFmtId="0" fontId="45" fillId="0" borderId="0"/>
    <xf numFmtId="0" fontId="45" fillId="0" borderId="0">
      <alignment vertical="center"/>
    </xf>
    <xf numFmtId="0" fontId="45" fillId="0" borderId="0"/>
    <xf numFmtId="0" fontId="39" fillId="0" borderId="0" applyNumberFormat="0" applyFill="0" applyBorder="0" applyAlignment="0" applyProtection="0">
      <alignment vertical="top"/>
    </xf>
    <xf numFmtId="9" fontId="45" fillId="0" borderId="0" applyFont="0" applyFill="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7" fillId="2" borderId="0" applyNumberFormat="0" applyBorder="0" applyAlignment="0" applyProtection="0">
      <alignment vertical="center"/>
    </xf>
    <xf numFmtId="0" fontId="45" fillId="0" borderId="0">
      <alignment vertical="center"/>
    </xf>
    <xf numFmtId="0" fontId="45" fillId="0" borderId="0">
      <alignment vertical="center"/>
    </xf>
    <xf numFmtId="0" fontId="34" fillId="0" borderId="0">
      <alignment vertical="center"/>
    </xf>
    <xf numFmtId="0" fontId="34" fillId="0" borderId="0" applyProtection="0"/>
    <xf numFmtId="0" fontId="34" fillId="0" borderId="0" applyProtection="0"/>
    <xf numFmtId="0" fontId="34" fillId="0" borderId="0">
      <alignment vertical="center"/>
    </xf>
    <xf numFmtId="0" fontId="37" fillId="2" borderId="0" applyNumberFormat="0" applyBorder="0" applyAlignment="0" applyProtection="0">
      <alignment vertical="center"/>
    </xf>
    <xf numFmtId="0" fontId="34" fillId="0" borderId="0">
      <alignment vertical="center"/>
    </xf>
    <xf numFmtId="0" fontId="33" fillId="0" borderId="0"/>
    <xf numFmtId="0" fontId="45" fillId="0" borderId="0">
      <alignment vertical="center"/>
    </xf>
    <xf numFmtId="0" fontId="45"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45" fillId="0" borderId="0">
      <alignment vertical="center"/>
    </xf>
    <xf numFmtId="0" fontId="45" fillId="0" borderId="0">
      <alignment vertical="center"/>
    </xf>
    <xf numFmtId="0" fontId="45" fillId="0" borderId="0"/>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37" fillId="2" borderId="0" applyNumberFormat="0" applyBorder="0" applyAlignment="0" applyProtection="0">
      <alignment vertical="center"/>
    </xf>
    <xf numFmtId="0" fontId="45" fillId="0" borderId="0">
      <alignment vertical="center"/>
    </xf>
    <xf numFmtId="0" fontId="45"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alignment vertical="center"/>
    </xf>
    <xf numFmtId="0" fontId="45" fillId="0" borderId="0"/>
    <xf numFmtId="0" fontId="20" fillId="0" borderId="0"/>
    <xf numFmtId="0" fontId="45" fillId="0" borderId="0"/>
    <xf numFmtId="0" fontId="45" fillId="0" borderId="0"/>
    <xf numFmtId="0" fontId="45" fillId="0" borderId="0"/>
    <xf numFmtId="0" fontId="45" fillId="0" borderId="0"/>
    <xf numFmtId="0" fontId="45" fillId="0" borderId="0"/>
    <xf numFmtId="0" fontId="45" fillId="0" borderId="0">
      <alignment vertical="center"/>
    </xf>
    <xf numFmtId="0" fontId="45" fillId="0" borderId="0"/>
    <xf numFmtId="0" fontId="45" fillId="0" borderId="0"/>
    <xf numFmtId="0" fontId="37" fillId="2" borderId="0" applyNumberFormat="0" applyBorder="0" applyAlignment="0" applyProtection="0">
      <alignment vertical="center"/>
    </xf>
    <xf numFmtId="0" fontId="45" fillId="0" borderId="0"/>
    <xf numFmtId="0" fontId="45" fillId="0" borderId="0"/>
    <xf numFmtId="0" fontId="45" fillId="0" borderId="0"/>
    <xf numFmtId="0" fontId="45" fillId="0" borderId="0"/>
    <xf numFmtId="0" fontId="45" fillId="0" borderId="0">
      <alignment vertical="center"/>
    </xf>
    <xf numFmtId="0" fontId="34" fillId="0" borderId="0">
      <alignment vertical="center"/>
    </xf>
    <xf numFmtId="0" fontId="34" fillId="0" borderId="0"/>
    <xf numFmtId="0" fontId="34" fillId="0" borderId="0">
      <alignment vertical="center"/>
    </xf>
    <xf numFmtId="0" fontId="45" fillId="0" borderId="0">
      <alignment vertical="center"/>
    </xf>
    <xf numFmtId="0" fontId="34" fillId="0" borderId="0">
      <alignment vertical="center"/>
    </xf>
    <xf numFmtId="0" fontId="6" fillId="0" borderId="0"/>
    <xf numFmtId="0" fontId="45" fillId="0" borderId="0">
      <alignment vertical="center"/>
    </xf>
    <xf numFmtId="0" fontId="34"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xf numFmtId="0" fontId="45" fillId="0" borderId="0">
      <alignment vertical="center"/>
    </xf>
    <xf numFmtId="0" fontId="45" fillId="0" borderId="0">
      <alignment vertical="center"/>
    </xf>
    <xf numFmtId="0" fontId="45" fillId="0" borderId="0"/>
    <xf numFmtId="0" fontId="45" fillId="0" borderId="0"/>
    <xf numFmtId="0" fontId="45" fillId="0" borderId="0"/>
    <xf numFmtId="0" fontId="45" fillId="0" borderId="0"/>
    <xf numFmtId="0" fontId="45" fillId="0" borderId="0"/>
    <xf numFmtId="0" fontId="45" fillId="0" borderId="0">
      <alignment vertical="center"/>
    </xf>
    <xf numFmtId="0" fontId="45" fillId="0" borderId="0"/>
    <xf numFmtId="0" fontId="45" fillId="0" borderId="0"/>
    <xf numFmtId="0" fontId="45" fillId="0" borderId="0"/>
    <xf numFmtId="0" fontId="45" fillId="0" borderId="0"/>
    <xf numFmtId="0" fontId="45" fillId="0" borderId="0"/>
    <xf numFmtId="0" fontId="34" fillId="0" borderId="0">
      <alignment vertical="center"/>
    </xf>
    <xf numFmtId="0" fontId="45" fillId="0" borderId="0">
      <alignment vertical="center"/>
    </xf>
    <xf numFmtId="0" fontId="45" fillId="0" borderId="0"/>
    <xf numFmtId="0" fontId="45" fillId="0" borderId="0"/>
    <xf numFmtId="0" fontId="45" fillId="0" borderId="0"/>
    <xf numFmtId="0" fontId="45" fillId="0" borderId="0"/>
    <xf numFmtId="0" fontId="40" fillId="0" borderId="0"/>
    <xf numFmtId="0" fontId="20" fillId="0" borderId="0"/>
    <xf numFmtId="0" fontId="45" fillId="0" borderId="0"/>
    <xf numFmtId="0" fontId="45" fillId="0" borderId="0"/>
    <xf numFmtId="0" fontId="20" fillId="0" borderId="0"/>
    <xf numFmtId="0" fontId="45" fillId="0" borderId="0"/>
    <xf numFmtId="0" fontId="45" fillId="0" borderId="0"/>
    <xf numFmtId="0" fontId="45" fillId="0" borderId="0"/>
    <xf numFmtId="0" fontId="45" fillId="0" borderId="0">
      <alignment vertical="center"/>
    </xf>
    <xf numFmtId="0" fontId="20" fillId="0" borderId="0"/>
    <xf numFmtId="0" fontId="45" fillId="0" borderId="0"/>
    <xf numFmtId="0" fontId="45" fillId="0" borderId="0"/>
    <xf numFmtId="0" fontId="45" fillId="0" borderId="0">
      <alignment vertical="center"/>
    </xf>
    <xf numFmtId="0" fontId="45" fillId="0" borderId="0">
      <alignment vertical="center"/>
    </xf>
    <xf numFmtId="0" fontId="45" fillId="0" borderId="0"/>
    <xf numFmtId="0" fontId="45" fillId="0" borderId="0"/>
    <xf numFmtId="0" fontId="45" fillId="0" borderId="0"/>
    <xf numFmtId="0" fontId="45" fillId="0" borderId="0"/>
    <xf numFmtId="0" fontId="1" fillId="0" borderId="0"/>
    <xf numFmtId="0" fontId="45" fillId="0" borderId="0"/>
    <xf numFmtId="0" fontId="45" fillId="0" borderId="0"/>
    <xf numFmtId="0" fontId="45" fillId="0" borderId="0">
      <alignment vertical="center"/>
    </xf>
    <xf numFmtId="0" fontId="45" fillId="0" borderId="0"/>
    <xf numFmtId="0" fontId="34" fillId="0" borderId="0">
      <alignment vertical="center"/>
    </xf>
    <xf numFmtId="0" fontId="34" fillId="0" borderId="0">
      <alignment vertical="center"/>
    </xf>
    <xf numFmtId="0" fontId="34" fillId="0" borderId="0">
      <alignment vertical="center"/>
    </xf>
    <xf numFmtId="0" fontId="45" fillId="0" borderId="0"/>
    <xf numFmtId="0" fontId="45" fillId="0" borderId="0"/>
    <xf numFmtId="0" fontId="45" fillId="0" borderId="0"/>
    <xf numFmtId="0" fontId="34" fillId="0" borderId="0">
      <alignment vertical="center"/>
    </xf>
    <xf numFmtId="0" fontId="34" fillId="0" borderId="0">
      <alignment vertical="center"/>
    </xf>
    <xf numFmtId="0" fontId="34" fillId="0" borderId="0">
      <alignment vertical="center"/>
    </xf>
    <xf numFmtId="0" fontId="20" fillId="0" borderId="0"/>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43" fontId="45" fillId="0" borderId="0" applyFont="0" applyFill="0" applyBorder="0" applyAlignment="0" applyProtection="0"/>
    <xf numFmtId="43" fontId="45" fillId="0" borderId="0" applyFont="0" applyFill="0" applyBorder="0" applyAlignment="0" applyProtection="0">
      <alignment vertical="center"/>
    </xf>
    <xf numFmtId="0" fontId="45" fillId="0" borderId="0"/>
    <xf numFmtId="0" fontId="45" fillId="0" borderId="0"/>
  </cellStyleXfs>
  <cellXfs count="117">
    <xf numFmtId="0" fontId="0" fillId="0" borderId="0" xfId="0"/>
    <xf numFmtId="0" fontId="1" fillId="0" borderId="0" xfId="0" applyFont="1" applyAlignment="1">
      <alignment vertical="center"/>
    </xf>
    <xf numFmtId="0" fontId="2" fillId="0" borderId="0" xfId="0" applyFont="1" applyAlignment="1">
      <alignment vertical="center"/>
    </xf>
    <xf numFmtId="0" fontId="0" fillId="0" borderId="0" xfId="0" applyFont="1" applyAlignment="1">
      <alignment vertical="center"/>
    </xf>
    <xf numFmtId="0" fontId="0" fillId="0" borderId="0" xfId="0" applyFont="1" applyAlignment="1">
      <alignment horizontal="center" vertical="center"/>
    </xf>
    <xf numFmtId="0" fontId="1" fillId="0" borderId="1" xfId="0" applyFont="1" applyBorder="1" applyAlignment="1">
      <alignment vertical="center"/>
    </xf>
    <xf numFmtId="0" fontId="0" fillId="0" borderId="0" xfId="0" applyFont="1" applyAlignment="1">
      <alignment horizontal="right" vertical="center"/>
    </xf>
    <xf numFmtId="0" fontId="2" fillId="0" borderId="2" xfId="0"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vertical="center"/>
    </xf>
    <xf numFmtId="0" fontId="4" fillId="0" borderId="0" xfId="0" applyFont="1" applyAlignment="1">
      <alignment vertical="center"/>
    </xf>
    <xf numFmtId="0" fontId="0" fillId="0" borderId="4" xfId="0" applyFont="1" applyBorder="1" applyAlignment="1">
      <alignment vertical="center"/>
    </xf>
    <xf numFmtId="0" fontId="0" fillId="0" borderId="4" xfId="0" applyFont="1" applyBorder="1" applyAlignment="1">
      <alignment horizontal="center" vertical="center"/>
    </xf>
    <xf numFmtId="0" fontId="0" fillId="0" borderId="4" xfId="0" applyFont="1" applyBorder="1" applyAlignment="1">
      <alignment horizontal="left" vertical="center" wrapText="1"/>
    </xf>
    <xf numFmtId="0" fontId="0" fillId="0" borderId="5" xfId="0" applyFont="1" applyBorder="1" applyAlignment="1">
      <alignment horizontal="left" vertical="center" wrapText="1"/>
    </xf>
    <xf numFmtId="0" fontId="0" fillId="0" borderId="5" xfId="0" applyFont="1" applyBorder="1" applyAlignment="1">
      <alignment horizontal="center" vertical="center"/>
    </xf>
    <xf numFmtId="0" fontId="0" fillId="4" borderId="0" xfId="0" applyFont="1" applyFill="1" applyAlignment="1">
      <alignment vertical="center"/>
    </xf>
    <xf numFmtId="0" fontId="0" fillId="4" borderId="0" xfId="0" applyFill="1"/>
    <xf numFmtId="0" fontId="7" fillId="4" borderId="3" xfId="0" applyNumberFormat="1" applyFont="1" applyFill="1" applyBorder="1" applyAlignment="1" applyProtection="1">
      <alignment horizontal="center" vertical="center"/>
    </xf>
    <xf numFmtId="0" fontId="7" fillId="4" borderId="3" xfId="0" applyNumberFormat="1" applyFont="1" applyFill="1" applyBorder="1" applyAlignment="1" applyProtection="1">
      <alignment horizontal="center" vertical="center" wrapText="1"/>
    </xf>
    <xf numFmtId="0" fontId="7" fillId="4" borderId="3" xfId="0" applyNumberFormat="1" applyFont="1" applyFill="1" applyBorder="1" applyAlignment="1" applyProtection="1">
      <alignment vertical="center"/>
    </xf>
    <xf numFmtId="3" fontId="6" fillId="4" borderId="3" xfId="0" applyNumberFormat="1" applyFont="1" applyFill="1" applyBorder="1" applyAlignment="1" applyProtection="1">
      <alignment horizontal="right" vertical="center"/>
    </xf>
    <xf numFmtId="0" fontId="6" fillId="4" borderId="3" xfId="0" applyNumberFormat="1" applyFont="1" applyFill="1" applyBorder="1" applyAlignment="1" applyProtection="1">
      <alignment vertical="center"/>
    </xf>
    <xf numFmtId="3" fontId="6" fillId="5" borderId="3" xfId="0" applyNumberFormat="1" applyFont="1" applyFill="1" applyBorder="1" applyAlignment="1" applyProtection="1">
      <alignment horizontal="right" vertical="center"/>
    </xf>
    <xf numFmtId="0" fontId="6" fillId="4" borderId="6" xfId="0" applyNumberFormat="1" applyFont="1" applyFill="1" applyBorder="1" applyAlignment="1" applyProtection="1">
      <alignment horizontal="right" vertical="center"/>
    </xf>
    <xf numFmtId="0" fontId="7" fillId="4" borderId="4" xfId="0" applyNumberFormat="1" applyFont="1" applyFill="1" applyBorder="1" applyAlignment="1" applyProtection="1">
      <alignment horizontal="center" vertical="center"/>
    </xf>
    <xf numFmtId="0" fontId="7" fillId="4" borderId="7" xfId="0" applyNumberFormat="1" applyFont="1" applyFill="1" applyBorder="1" applyAlignment="1" applyProtection="1">
      <alignment horizontal="center" vertical="center"/>
    </xf>
    <xf numFmtId="0" fontId="7" fillId="4" borderId="8" xfId="0" applyNumberFormat="1" applyFont="1" applyFill="1" applyBorder="1" applyAlignment="1" applyProtection="1">
      <alignment horizontal="center" vertical="center"/>
    </xf>
    <xf numFmtId="0" fontId="6" fillId="4" borderId="3" xfId="0" applyNumberFormat="1" applyFont="1" applyFill="1" applyBorder="1" applyAlignment="1" applyProtection="1">
      <alignment horizontal="left" vertical="center"/>
    </xf>
    <xf numFmtId="0" fontId="6" fillId="4" borderId="0" xfId="0" applyNumberFormat="1" applyFont="1" applyFill="1" applyBorder="1" applyAlignment="1" applyProtection="1">
      <alignment vertical="center"/>
    </xf>
    <xf numFmtId="0" fontId="0" fillId="4" borderId="3" xfId="0" applyNumberFormat="1" applyFont="1" applyFill="1" applyBorder="1" applyAlignment="1" applyProtection="1"/>
    <xf numFmtId="0" fontId="6"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176" fontId="10" fillId="0" borderId="0" xfId="0" applyNumberFormat="1" applyFont="1" applyBorder="1" applyAlignment="1">
      <alignment horizontal="center" vertical="center" wrapText="1"/>
    </xf>
    <xf numFmtId="0" fontId="0" fillId="0" borderId="0" xfId="0" applyFont="1" applyAlignment="1">
      <alignment horizontal="right" vertical="center" wrapText="1"/>
    </xf>
    <xf numFmtId="176" fontId="6" fillId="0" borderId="3" xfId="155" applyNumberFormat="1" applyFont="1" applyFill="1" applyBorder="1" applyAlignment="1">
      <alignment horizontal="center" vertical="center" wrapText="1"/>
    </xf>
    <xf numFmtId="0" fontId="6" fillId="0" borderId="3" xfId="0" applyFont="1" applyBorder="1" applyAlignment="1">
      <alignment horizontal="center" vertical="center" wrapText="1"/>
    </xf>
    <xf numFmtId="49" fontId="6" fillId="0" borderId="3" xfId="0" applyNumberFormat="1" applyFont="1" applyBorder="1" applyAlignment="1">
      <alignment horizontal="center" vertical="center" wrapText="1"/>
    </xf>
    <xf numFmtId="0" fontId="0" fillId="0" borderId="0" xfId="52" applyFont="1" applyAlignment="1">
      <alignment vertical="center"/>
    </xf>
    <xf numFmtId="49" fontId="14" fillId="0" borderId="0" xfId="4" applyNumberFormat="1" applyFont="1" applyFill="1" applyAlignment="1">
      <alignment horizontal="left" vertical="top"/>
      <protection locked="0"/>
    </xf>
    <xf numFmtId="177" fontId="15" fillId="0" borderId="0" xfId="4" applyNumberFormat="1" applyFont="1" applyFill="1" applyAlignment="1">
      <alignment horizontal="right" vertical="top"/>
      <protection locked="0"/>
    </xf>
    <xf numFmtId="49" fontId="16" fillId="0" borderId="3" xfId="4" applyNumberFormat="1" applyFont="1" applyFill="1" applyBorder="1" applyAlignment="1">
      <alignment horizontal="center" vertical="center"/>
      <protection locked="0"/>
    </xf>
    <xf numFmtId="49" fontId="14" fillId="0" borderId="3" xfId="4" applyNumberFormat="1" applyFont="1" applyFill="1" applyBorder="1" applyAlignment="1">
      <alignment horizontal="center" vertical="center"/>
      <protection locked="0"/>
    </xf>
    <xf numFmtId="49" fontId="14" fillId="0" borderId="3" xfId="4" applyNumberFormat="1" applyFont="1" applyFill="1" applyBorder="1" applyAlignment="1">
      <alignment horizontal="left" vertical="center"/>
      <protection locked="0"/>
    </xf>
    <xf numFmtId="49" fontId="14" fillId="0" borderId="3" xfId="4" applyNumberFormat="1" applyFont="1" applyFill="1" applyBorder="1" applyAlignment="1">
      <alignment horizontal="left" vertical="center" indent="1"/>
      <protection locked="0"/>
    </xf>
    <xf numFmtId="49" fontId="17" fillId="0" borderId="3" xfId="4" applyNumberFormat="1" applyFont="1" applyFill="1" applyBorder="1" applyAlignment="1">
      <alignment horizontal="center" vertical="center"/>
      <protection locked="0"/>
    </xf>
    <xf numFmtId="0" fontId="6" fillId="4" borderId="0" xfId="0" applyFont="1" applyFill="1" applyAlignment="1">
      <alignment vertical="center"/>
    </xf>
    <xf numFmtId="0" fontId="6" fillId="4" borderId="0" xfId="0" applyFont="1" applyFill="1" applyAlignment="1">
      <alignment horizontal="right" vertical="center"/>
    </xf>
    <xf numFmtId="0" fontId="7" fillId="4" borderId="3" xfId="0" applyNumberFormat="1" applyFont="1" applyFill="1" applyBorder="1" applyAlignment="1" applyProtection="1">
      <alignment horizontal="left" vertical="center"/>
    </xf>
    <xf numFmtId="0" fontId="0" fillId="0" borderId="0" xfId="0" applyAlignment="1">
      <alignment vertical="center"/>
    </xf>
    <xf numFmtId="0" fontId="0" fillId="0" borderId="6" xfId="0" applyBorder="1" applyAlignment="1">
      <alignment horizontal="center" vertical="center"/>
    </xf>
    <xf numFmtId="0" fontId="22" fillId="0" borderId="3" xfId="72" applyFont="1" applyBorder="1" applyAlignment="1">
      <alignment horizontal="center" vertical="center"/>
    </xf>
    <xf numFmtId="0" fontId="23" fillId="0" borderId="3" xfId="72" applyFont="1" applyBorder="1" applyAlignment="1">
      <alignment horizontal="center" vertical="center"/>
    </xf>
    <xf numFmtId="0" fontId="0" fillId="4" borderId="0" xfId="0" applyFill="1" applyAlignment="1">
      <alignment horizontal="left"/>
    </xf>
    <xf numFmtId="0" fontId="0" fillId="4" borderId="0" xfId="0" applyFill="1" applyAlignment="1">
      <alignment horizontal="center"/>
    </xf>
    <xf numFmtId="0" fontId="0" fillId="4" borderId="0" xfId="0" applyFill="1" applyAlignment="1"/>
    <xf numFmtId="0" fontId="6" fillId="4" borderId="6" xfId="0" applyNumberFormat="1" applyFont="1" applyFill="1" applyBorder="1" applyAlignment="1" applyProtection="1">
      <alignment horizontal="left" vertical="center"/>
    </xf>
    <xf numFmtId="178" fontId="7" fillId="4" borderId="3" xfId="0" applyNumberFormat="1" applyFont="1" applyFill="1" applyBorder="1" applyAlignment="1" applyProtection="1">
      <alignment horizontal="center" vertical="center"/>
    </xf>
    <xf numFmtId="0" fontId="25" fillId="0" borderId="3" xfId="141" applyFont="1" applyFill="1" applyBorder="1" applyAlignment="1" applyProtection="1">
      <alignment vertical="center"/>
      <protection locked="0"/>
    </xf>
    <xf numFmtId="176" fontId="26" fillId="0" borderId="3" xfId="141" applyNumberFormat="1" applyFont="1" applyFill="1" applyBorder="1" applyAlignment="1" applyProtection="1">
      <alignment horizontal="center" vertical="center"/>
    </xf>
    <xf numFmtId="178" fontId="6" fillId="4" borderId="3" xfId="0" applyNumberFormat="1" applyFont="1" applyFill="1" applyBorder="1" applyAlignment="1" applyProtection="1">
      <alignment horizontal="center" vertical="center"/>
    </xf>
    <xf numFmtId="0" fontId="25" fillId="0" borderId="11" xfId="141" applyFont="1" applyFill="1" applyBorder="1" applyAlignment="1" applyProtection="1">
      <alignment vertical="center"/>
      <protection locked="0"/>
    </xf>
    <xf numFmtId="176" fontId="25" fillId="0" borderId="3" xfId="141" applyNumberFormat="1" applyFont="1" applyFill="1" applyBorder="1" applyAlignment="1" applyProtection="1">
      <alignment horizontal="center" vertical="center"/>
      <protection locked="0"/>
    </xf>
    <xf numFmtId="176" fontId="26" fillId="0" borderId="3" xfId="141" applyNumberFormat="1" applyFont="1" applyFill="1" applyBorder="1" applyAlignment="1" applyProtection="1">
      <alignment horizontal="center" vertical="center"/>
      <protection locked="0"/>
    </xf>
    <xf numFmtId="0" fontId="26" fillId="0" borderId="12" xfId="141" applyFont="1" applyFill="1" applyBorder="1" applyAlignment="1">
      <alignment horizontal="left" vertical="center" wrapText="1"/>
    </xf>
    <xf numFmtId="0" fontId="26" fillId="0" borderId="3" xfId="141" applyFont="1" applyFill="1" applyBorder="1" applyAlignment="1" applyProtection="1">
      <alignment horizontal="center" vertical="center"/>
      <protection locked="0"/>
    </xf>
    <xf numFmtId="0" fontId="26" fillId="0" borderId="3" xfId="141" applyFont="1" applyFill="1" applyBorder="1" applyAlignment="1">
      <alignment horizontal="left" vertical="center" wrapText="1"/>
    </xf>
    <xf numFmtId="0" fontId="0" fillId="4" borderId="0" xfId="0" applyFill="1" applyAlignment="1">
      <alignment wrapText="1"/>
    </xf>
    <xf numFmtId="3" fontId="6" fillId="4" borderId="3" xfId="0" applyNumberFormat="1" applyFont="1" applyFill="1" applyBorder="1" applyAlignment="1" applyProtection="1">
      <alignment horizontal="center" vertical="center"/>
    </xf>
    <xf numFmtId="0" fontId="27" fillId="0" borderId="3" xfId="43" applyFont="1" applyBorder="1" applyAlignment="1">
      <alignment horizontal="center" vertical="center" wrapText="1"/>
    </xf>
    <xf numFmtId="0" fontId="28" fillId="0" borderId="3" xfId="43" applyFont="1" applyBorder="1" applyAlignment="1">
      <alignment horizontal="center" vertical="center" wrapText="1"/>
    </xf>
    <xf numFmtId="3" fontId="28" fillId="0" borderId="3" xfId="43" applyNumberFormat="1" applyFont="1" applyBorder="1" applyAlignment="1">
      <alignment horizontal="center" vertical="center" wrapText="1"/>
    </xf>
    <xf numFmtId="0" fontId="2" fillId="4" borderId="0" xfId="0" applyFont="1" applyFill="1"/>
    <xf numFmtId="179" fontId="7" fillId="4" borderId="3" xfId="0" applyNumberFormat="1" applyFont="1" applyFill="1" applyBorder="1" applyAlignment="1" applyProtection="1">
      <alignment horizontal="center" vertical="center" wrapText="1"/>
    </xf>
    <xf numFmtId="179" fontId="6" fillId="4" borderId="3" xfId="0" applyNumberFormat="1" applyFont="1" applyFill="1" applyBorder="1" applyAlignment="1" applyProtection="1">
      <alignment horizontal="center" vertical="center" wrapText="1"/>
    </xf>
    <xf numFmtId="0" fontId="20" fillId="0" borderId="0" xfId="0" applyFont="1" applyAlignment="1">
      <alignment vertical="top"/>
    </xf>
    <xf numFmtId="0" fontId="1" fillId="0" borderId="0" xfId="141"/>
    <xf numFmtId="179" fontId="11" fillId="0" borderId="0" xfId="141" applyNumberFormat="1" applyFont="1" applyFill="1" applyAlignment="1" applyProtection="1">
      <alignment horizontal="center" vertical="center"/>
      <protection locked="0"/>
    </xf>
    <xf numFmtId="0" fontId="25" fillId="0" borderId="3" xfId="141" applyFont="1" applyFill="1" applyBorder="1" applyAlignment="1" applyProtection="1">
      <alignment horizontal="center" vertical="center"/>
      <protection locked="0"/>
    </xf>
    <xf numFmtId="179" fontId="25" fillId="0" borderId="3" xfId="141" applyNumberFormat="1" applyFont="1" applyFill="1" applyBorder="1" applyAlignment="1" applyProtection="1">
      <alignment horizontal="center" vertical="center"/>
      <protection locked="0"/>
    </xf>
    <xf numFmtId="176" fontId="25" fillId="0" borderId="3" xfId="141" applyNumberFormat="1" applyFont="1" applyFill="1" applyBorder="1" applyAlignment="1" applyProtection="1">
      <alignment horizontal="center" vertical="center"/>
    </xf>
    <xf numFmtId="0" fontId="26" fillId="0" borderId="3" xfId="141" applyFont="1" applyFill="1" applyBorder="1" applyAlignment="1" applyProtection="1">
      <alignment vertical="center"/>
      <protection locked="0"/>
    </xf>
    <xf numFmtId="177" fontId="26" fillId="0" borderId="3" xfId="141" applyNumberFormat="1" applyFont="1" applyFill="1" applyBorder="1" applyAlignment="1" applyProtection="1">
      <alignment horizontal="center" vertical="center"/>
      <protection locked="0"/>
    </xf>
    <xf numFmtId="179" fontId="25" fillId="0" borderId="3" xfId="141" applyNumberFormat="1" applyFont="1" applyFill="1" applyBorder="1" applyAlignment="1" applyProtection="1">
      <alignment horizontal="center" vertical="center"/>
    </xf>
    <xf numFmtId="0" fontId="11" fillId="0" borderId="0" xfId="141" applyFont="1" applyFill="1" applyBorder="1" applyAlignment="1" applyProtection="1">
      <alignment horizontal="left" vertical="center"/>
      <protection locked="0"/>
    </xf>
    <xf numFmtId="0" fontId="0" fillId="0" borderId="0" xfId="0" applyAlignment="1">
      <alignment horizontal="left"/>
    </xf>
    <xf numFmtId="0" fontId="30" fillId="0" borderId="0" xfId="0" applyFont="1" applyAlignment="1">
      <alignment horizontal="center" vertical="center"/>
    </xf>
    <xf numFmtId="0" fontId="31" fillId="0" borderId="0" xfId="0" applyFont="1" applyAlignment="1">
      <alignment horizontal="left"/>
    </xf>
    <xf numFmtId="0" fontId="32" fillId="0" borderId="0" xfId="0" applyNumberFormat="1" applyFont="1" applyFill="1" applyAlignment="1" applyProtection="1">
      <alignment vertical="center"/>
    </xf>
    <xf numFmtId="0" fontId="0" fillId="4" borderId="0" xfId="0" applyFill="1" applyAlignment="1">
      <alignment vertical="center"/>
    </xf>
    <xf numFmtId="0" fontId="0" fillId="0" borderId="0" xfId="0" applyAlignment="1">
      <alignment horizontal="left" vertical="center"/>
    </xf>
    <xf numFmtId="0" fontId="0" fillId="0" borderId="3" xfId="0" applyBorder="1" applyAlignment="1">
      <alignment horizontal="center" vertical="center" wrapText="1"/>
    </xf>
    <xf numFmtId="0" fontId="0" fillId="0" borderId="3" xfId="0" applyBorder="1" applyAlignment="1">
      <alignment horizontal="center" vertical="center"/>
    </xf>
    <xf numFmtId="0" fontId="29" fillId="0" borderId="0" xfId="141" applyFont="1" applyFill="1" applyAlignment="1" applyProtection="1">
      <alignment horizontal="center" vertical="center"/>
      <protection locked="0"/>
    </xf>
    <xf numFmtId="0" fontId="5" fillId="4" borderId="0" xfId="0" applyNumberFormat="1" applyFont="1" applyFill="1" applyAlignment="1" applyProtection="1">
      <alignment horizontal="center" vertical="center"/>
    </xf>
    <xf numFmtId="0" fontId="6" fillId="4" borderId="0" xfId="0" applyNumberFormat="1" applyFont="1" applyFill="1" applyAlignment="1" applyProtection="1">
      <alignment horizontal="right" vertical="center"/>
    </xf>
    <xf numFmtId="0" fontId="7" fillId="4" borderId="3" xfId="0" applyNumberFormat="1" applyFont="1" applyFill="1" applyBorder="1" applyAlignment="1" applyProtection="1">
      <alignment horizontal="center" vertical="center" wrapText="1"/>
    </xf>
    <xf numFmtId="0" fontId="7" fillId="4" borderId="4" xfId="0" applyNumberFormat="1" applyFont="1" applyFill="1" applyBorder="1" applyAlignment="1" applyProtection="1">
      <alignment horizontal="center" vertical="center" wrapText="1"/>
    </xf>
    <xf numFmtId="0" fontId="24" fillId="4" borderId="0" xfId="0" applyNumberFormat="1" applyFont="1" applyFill="1" applyAlignment="1" applyProtection="1">
      <alignment horizontal="center" vertical="center"/>
    </xf>
    <xf numFmtId="0" fontId="21" fillId="0" borderId="0" xfId="0" applyFont="1" applyAlignment="1">
      <alignment horizontal="center" vertical="center"/>
    </xf>
    <xf numFmtId="0" fontId="0" fillId="0" borderId="3" xfId="0" applyBorder="1" applyAlignment="1">
      <alignment horizontal="center" vertical="center" wrapText="1"/>
    </xf>
    <xf numFmtId="176" fontId="18" fillId="0" borderId="0" xfId="0" applyNumberFormat="1" applyFont="1" applyBorder="1" applyAlignment="1">
      <alignment horizontal="center" vertical="center" wrapText="1"/>
    </xf>
    <xf numFmtId="176" fontId="19" fillId="0" borderId="0" xfId="0" applyNumberFormat="1" applyFont="1" applyBorder="1" applyAlignment="1">
      <alignment horizontal="center" vertical="center" wrapText="1"/>
    </xf>
    <xf numFmtId="0" fontId="20" fillId="0" borderId="10" xfId="0" applyFont="1" applyBorder="1" applyAlignment="1">
      <alignment horizontal="center" vertical="center" wrapText="1"/>
    </xf>
    <xf numFmtId="0" fontId="12" fillId="0" borderId="0" xfId="4" applyFont="1" applyFill="1" applyAlignment="1">
      <alignment horizontal="center" vertical="center" wrapText="1"/>
      <protection locked="0"/>
    </xf>
    <xf numFmtId="0" fontId="13" fillId="0" borderId="0" xfId="4" applyFont="1" applyFill="1" applyAlignment="1">
      <alignment horizontal="center" vertical="center"/>
      <protection locked="0"/>
    </xf>
    <xf numFmtId="49" fontId="11" fillId="0" borderId="3" xfId="4" applyNumberFormat="1" applyFont="1" applyFill="1" applyBorder="1" applyAlignment="1" applyProtection="1">
      <alignment horizontal="center" vertical="center"/>
      <protection locked="0"/>
    </xf>
    <xf numFmtId="49" fontId="14" fillId="0" borderId="3" xfId="4" applyNumberFormat="1" applyFont="1" applyFill="1" applyBorder="1" applyAlignment="1" applyProtection="1">
      <alignment horizontal="center" vertical="center"/>
      <protection locked="0"/>
    </xf>
    <xf numFmtId="176" fontId="8" fillId="0" borderId="0" xfId="0" applyNumberFormat="1" applyFont="1" applyBorder="1" applyAlignment="1">
      <alignment horizontal="center" vertical="center" wrapText="1"/>
    </xf>
    <xf numFmtId="176" fontId="9" fillId="0" borderId="0" xfId="0" applyNumberFormat="1" applyFont="1" applyBorder="1" applyAlignment="1">
      <alignment horizontal="center" vertical="center" wrapText="1"/>
    </xf>
    <xf numFmtId="49" fontId="11" fillId="0" borderId="9" xfId="4" applyNumberFormat="1" applyFont="1" applyFill="1" applyBorder="1" applyAlignment="1" applyProtection="1">
      <alignment horizontal="center" vertical="center"/>
      <protection locked="0"/>
    </xf>
    <xf numFmtId="49" fontId="11" fillId="0" borderId="10" xfId="4" applyNumberFormat="1" applyFont="1" applyFill="1" applyBorder="1" applyAlignment="1" applyProtection="1">
      <alignment horizontal="center" vertical="center"/>
      <protection locked="0"/>
    </xf>
    <xf numFmtId="0" fontId="6" fillId="4" borderId="6" xfId="0" applyNumberFormat="1" applyFont="1" applyFill="1" applyBorder="1" applyAlignment="1" applyProtection="1">
      <alignment horizontal="right" vertical="center"/>
    </xf>
    <xf numFmtId="0" fontId="3" fillId="0" borderId="0" xfId="0" applyFont="1" applyAlignment="1">
      <alignment horizontal="center" vertical="center"/>
    </xf>
    <xf numFmtId="0" fontId="0" fillId="0" borderId="0" xfId="52" applyFont="1" applyAlignment="1">
      <alignment horizontal="left" vertical="center" wrapText="1"/>
    </xf>
    <xf numFmtId="0" fontId="2" fillId="0" borderId="0" xfId="52" applyFont="1" applyAlignment="1">
      <alignment horizontal="left" vertical="center" wrapText="1"/>
    </xf>
  </cellXfs>
  <cellStyles count="164">
    <cellStyle name="_ET_STYLE_NoName_00_" xfId="16"/>
    <cellStyle name="_ET_STYLE_NoName_00_ 2" xfId="21"/>
    <cellStyle name="_ET_STYLE_NoName_00__支出预算" xfId="6"/>
    <cellStyle name="ColLevel_0" xfId="26"/>
    <cellStyle name="RowLevel_0" xfId="12"/>
    <cellStyle name="百分比 2" xfId="14"/>
    <cellStyle name="百分比 2 2" xfId="19"/>
    <cellStyle name="百分比 2 3" xfId="20"/>
    <cellStyle name="百分比 3" xfId="27"/>
    <cellStyle name="百分比 4" xfId="18"/>
    <cellStyle name="差_5.中央部门决算（草案)-1" xfId="28"/>
    <cellStyle name="差_5.中央部门决算（草案)-1 2" xfId="11"/>
    <cellStyle name="差_出版署2010年度中央部门决算草案" xfId="9"/>
    <cellStyle name="差_出版署2010年度中央部门决算草案 2" xfId="13"/>
    <cellStyle name="差_全国友协2010年度中央部门决算（草案）" xfId="29"/>
    <cellStyle name="差_全国友协2010年度中央部门决算（草案） 2" xfId="30"/>
    <cellStyle name="差_司法部2010年度中央部门决算（草案）报" xfId="31"/>
    <cellStyle name="差_司法部2010年度中央部门决算（草案）报 2" xfId="32"/>
    <cellStyle name="常规" xfId="0" builtinId="0"/>
    <cellStyle name="常规 10" xfId="36"/>
    <cellStyle name="常规 10 2" xfId="37"/>
    <cellStyle name="常规 10 2 2" xfId="38"/>
    <cellStyle name="常规 10 2 3" xfId="39"/>
    <cellStyle name="常规 10 3" xfId="41"/>
    <cellStyle name="常规 10 4" xfId="42"/>
    <cellStyle name="常规 11" xfId="43"/>
    <cellStyle name="常规 11 2" xfId="44"/>
    <cellStyle name="常规 12" xfId="45"/>
    <cellStyle name="常规 12 2" xfId="46"/>
    <cellStyle name="常规 12 3" xfId="47"/>
    <cellStyle name="常规 13" xfId="48"/>
    <cellStyle name="常规 13 2" xfId="49"/>
    <cellStyle name="常规 13 3" xfId="10"/>
    <cellStyle name="常规 14" xfId="50"/>
    <cellStyle name="常规 14 2" xfId="51"/>
    <cellStyle name="常规 14_建管站" xfId="52"/>
    <cellStyle name="常规 15" xfId="54"/>
    <cellStyle name="常规 15 2" xfId="56"/>
    <cellStyle name="常规 16" xfId="59"/>
    <cellStyle name="常规 16 2" xfId="35"/>
    <cellStyle name="常规 17" xfId="61"/>
    <cellStyle name="常规 17 2" xfId="63"/>
    <cellStyle name="常规 18" xfId="65"/>
    <cellStyle name="常规 18 2" xfId="67"/>
    <cellStyle name="常规 19" xfId="69"/>
    <cellStyle name="常规 19 2" xfId="71"/>
    <cellStyle name="常规 2" xfId="72"/>
    <cellStyle name="常规 2 2" xfId="73"/>
    <cellStyle name="常规 2 2 2" xfId="76"/>
    <cellStyle name="常规 2 2 2 2" xfId="77"/>
    <cellStyle name="常规 2 2 3" xfId="80"/>
    <cellStyle name="常规 2 3" xfId="81"/>
    <cellStyle name="常规 2 3 2" xfId="82"/>
    <cellStyle name="常规 2 4" xfId="84"/>
    <cellStyle name="常规 2 4 2" xfId="85"/>
    <cellStyle name="常规 2 5" xfId="86"/>
    <cellStyle name="常规 2 5 2" xfId="87"/>
    <cellStyle name="常规 2 6" xfId="88"/>
    <cellStyle name="常规 20" xfId="53"/>
    <cellStyle name="常规 20 2" xfId="55"/>
    <cellStyle name="常规 21" xfId="58"/>
    <cellStyle name="常规 21 2" xfId="34"/>
    <cellStyle name="常规 22" xfId="60"/>
    <cellStyle name="常规 22 2" xfId="62"/>
    <cellStyle name="常规 23" xfId="64"/>
    <cellStyle name="常规 23 2" xfId="66"/>
    <cellStyle name="常规 24" xfId="68"/>
    <cellStyle name="常规 24 2" xfId="70"/>
    <cellStyle name="常规 25" xfId="90"/>
    <cellStyle name="常规 25 2" xfId="91"/>
    <cellStyle name="常规 25 3" xfId="92"/>
    <cellStyle name="常规 26" xfId="24"/>
    <cellStyle name="常规 26 2" xfId="8"/>
    <cellStyle name="常规 27" xfId="94"/>
    <cellStyle name="常规 27 2" xfId="95"/>
    <cellStyle name="常规 27 3" xfId="96"/>
    <cellStyle name="常规 28" xfId="98"/>
    <cellStyle name="常规 28 2" xfId="100"/>
    <cellStyle name="常规 29" xfId="102"/>
    <cellStyle name="常规 29 2" xfId="104"/>
    <cellStyle name="常规 3" xfId="105"/>
    <cellStyle name="常规 3 10" xfId="106"/>
    <cellStyle name="常规 3 11" xfId="107"/>
    <cellStyle name="常规 3 12" xfId="108"/>
    <cellStyle name="常规 3 13" xfId="109"/>
    <cellStyle name="常规 3 14" xfId="3"/>
    <cellStyle name="常规 3 2" xfId="110"/>
    <cellStyle name="常规 3 2 2" xfId="111"/>
    <cellStyle name="常规 3 2 3" xfId="112"/>
    <cellStyle name="常规 3 2 3 2" xfId="113"/>
    <cellStyle name="常规 3 2 4" xfId="114"/>
    <cellStyle name="常规 3 22" xfId="115"/>
    <cellStyle name="常规 3 3" xfId="116"/>
    <cellStyle name="常规 3 3 2" xfId="117"/>
    <cellStyle name="常规 3 4" xfId="118"/>
    <cellStyle name="常规 3 6" xfId="119"/>
    <cellStyle name="常规 3 7" xfId="120"/>
    <cellStyle name="常规 3 8" xfId="121"/>
    <cellStyle name="常规 3 9" xfId="122"/>
    <cellStyle name="常规 3_农业股2018年预算汇总表" xfId="123"/>
    <cellStyle name="常规 30" xfId="89"/>
    <cellStyle name="常规 31" xfId="23"/>
    <cellStyle name="常规 31 2" xfId="7"/>
    <cellStyle name="常规 32" xfId="93"/>
    <cellStyle name="常规 33" xfId="97"/>
    <cellStyle name="常规 33 2" xfId="99"/>
    <cellStyle name="常规 34" xfId="101"/>
    <cellStyle name="常规 34 2" xfId="103"/>
    <cellStyle name="常规 35" xfId="125"/>
    <cellStyle name="常规 35 2" xfId="126"/>
    <cellStyle name="常规 36" xfId="128"/>
    <cellStyle name="常规 36 2" xfId="129"/>
    <cellStyle name="常规 36 2 2" xfId="130"/>
    <cellStyle name="常规 37" xfId="75"/>
    <cellStyle name="常规 38" xfId="79"/>
    <cellStyle name="常规 39" xfId="2"/>
    <cellStyle name="常规 4" xfId="131"/>
    <cellStyle name="常规 4 2" xfId="132"/>
    <cellStyle name="常规 4 2 2" xfId="134"/>
    <cellStyle name="常规 4 2 3" xfId="135"/>
    <cellStyle name="常规 4 3" xfId="136"/>
    <cellStyle name="常规 4 4" xfId="133"/>
    <cellStyle name="常规 40" xfId="124"/>
    <cellStyle name="常规 41" xfId="127"/>
    <cellStyle name="常规 42" xfId="74"/>
    <cellStyle name="常规 43" xfId="78"/>
    <cellStyle name="常规 44" xfId="1"/>
    <cellStyle name="常规 45" xfId="137"/>
    <cellStyle name="常规 46" xfId="138"/>
    <cellStyle name="常规 47" xfId="139"/>
    <cellStyle name="常规 48" xfId="140"/>
    <cellStyle name="常规 49" xfId="141"/>
    <cellStyle name="常规 5" xfId="142"/>
    <cellStyle name="常规 5 2" xfId="17"/>
    <cellStyle name="常规 5 2 2" xfId="22"/>
    <cellStyle name="常规 5 3" xfId="143"/>
    <cellStyle name="常规 5 4" xfId="144"/>
    <cellStyle name="常规 6" xfId="15"/>
    <cellStyle name="常规 6 2" xfId="145"/>
    <cellStyle name="常规 65" xfId="146"/>
    <cellStyle name="常规 65 2" xfId="147"/>
    <cellStyle name="常规 65 3" xfId="148"/>
    <cellStyle name="常规 7" xfId="149"/>
    <cellStyle name="常规 7 2" xfId="150"/>
    <cellStyle name="常规 7 3" xfId="5"/>
    <cellStyle name="常规 8" xfId="151"/>
    <cellStyle name="常规 8 2" xfId="25"/>
    <cellStyle name="常规 9" xfId="152"/>
    <cellStyle name="常规 9 2" xfId="153"/>
    <cellStyle name="常规 9 3" xfId="154"/>
    <cellStyle name="常规_Sheet1" xfId="155"/>
    <cellStyle name="常规_功能分类1212zhangl" xfId="4"/>
    <cellStyle name="好_5.中央部门决算（草案)-1" xfId="156"/>
    <cellStyle name="好_5.中央部门决算（草案)-1 2" xfId="83"/>
    <cellStyle name="好_出版署2010年度中央部门决算草案" xfId="57"/>
    <cellStyle name="好_出版署2010年度中央部门决算草案 2" xfId="33"/>
    <cellStyle name="好_全国友协2010年度中央部门决算（草案）" xfId="157"/>
    <cellStyle name="好_全国友协2010年度中央部门决算（草案） 2" xfId="158"/>
    <cellStyle name="好_司法部2010年度中央部门决算（草案）报" xfId="159"/>
    <cellStyle name="好_司法部2010年度中央部门决算（草案）报 2" xfId="40"/>
    <cellStyle name="千位分隔 2" xfId="160"/>
    <cellStyle name="千位分隔 3" xfId="161"/>
    <cellStyle name="样式 1" xfId="162"/>
    <cellStyle name="样式 1 2" xfId="16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20"/>
  <sheetViews>
    <sheetView showGridLines="0" showZeros="0" workbookViewId="0">
      <selection activeCell="C15" sqref="C15"/>
    </sheetView>
  </sheetViews>
  <sheetFormatPr defaultColWidth="12.125" defaultRowHeight="25.15" customHeight="1"/>
  <cols>
    <col min="1" max="1" width="66.25" style="86" customWidth="1"/>
    <col min="2" max="5" width="22.125" customWidth="1"/>
  </cols>
  <sheetData>
    <row r="1" spans="1:5" ht="36.6" customHeight="1">
      <c r="A1" s="87" t="s">
        <v>0</v>
      </c>
      <c r="B1" s="50"/>
      <c r="C1" s="50"/>
      <c r="D1" s="50"/>
      <c r="E1" s="50"/>
    </row>
    <row r="2" spans="1:5" ht="25.15" customHeight="1">
      <c r="A2" s="88" t="s">
        <v>1</v>
      </c>
      <c r="B2" s="50"/>
      <c r="C2" s="50"/>
      <c r="D2" s="50"/>
      <c r="E2" s="50"/>
    </row>
    <row r="3" spans="1:5" ht="25.15" customHeight="1">
      <c r="A3" s="88" t="s">
        <v>2</v>
      </c>
      <c r="B3" s="50"/>
      <c r="C3" s="50"/>
      <c r="D3" s="50"/>
      <c r="E3" s="50"/>
    </row>
    <row r="4" spans="1:5" ht="25.15" customHeight="1">
      <c r="A4" s="88" t="s">
        <v>3</v>
      </c>
      <c r="B4" s="50"/>
      <c r="C4" s="50"/>
      <c r="D4" s="50"/>
      <c r="E4" s="50"/>
    </row>
    <row r="5" spans="1:5" ht="25.15" customHeight="1">
      <c r="A5" s="88" t="s">
        <v>4</v>
      </c>
      <c r="B5" s="50"/>
      <c r="C5" s="50"/>
      <c r="D5" s="50"/>
      <c r="E5" s="50"/>
    </row>
    <row r="6" spans="1:5" ht="25.15" customHeight="1">
      <c r="A6" s="88" t="s">
        <v>5</v>
      </c>
      <c r="B6" s="50"/>
      <c r="C6" s="50"/>
      <c r="D6" s="50"/>
      <c r="E6" s="50"/>
    </row>
    <row r="7" spans="1:5" ht="25.15" customHeight="1">
      <c r="A7" s="88" t="s">
        <v>6</v>
      </c>
      <c r="B7" s="50"/>
      <c r="C7" s="50"/>
      <c r="D7" s="50"/>
      <c r="E7" s="50"/>
    </row>
    <row r="8" spans="1:5" ht="25.15" customHeight="1">
      <c r="A8" s="88" t="s">
        <v>7</v>
      </c>
      <c r="B8" s="50"/>
      <c r="C8" s="50"/>
      <c r="D8" s="50"/>
      <c r="E8" s="50"/>
    </row>
    <row r="9" spans="1:5" ht="25.15" customHeight="1">
      <c r="A9" s="88" t="s">
        <v>8</v>
      </c>
      <c r="B9" s="89"/>
      <c r="C9" s="89"/>
      <c r="D9" s="89"/>
      <c r="E9" s="89"/>
    </row>
    <row r="10" spans="1:5" ht="25.15" customHeight="1">
      <c r="A10" s="88" t="s">
        <v>9</v>
      </c>
      <c r="B10" s="50"/>
      <c r="C10" s="50"/>
      <c r="D10" s="50"/>
      <c r="E10" s="50"/>
    </row>
    <row r="11" spans="1:5" ht="25.15" customHeight="1">
      <c r="A11" s="88" t="s">
        <v>10</v>
      </c>
      <c r="B11" s="50"/>
      <c r="C11" s="50"/>
      <c r="D11" s="50"/>
      <c r="E11" s="50"/>
    </row>
    <row r="12" spans="1:5" ht="25.15" customHeight="1">
      <c r="A12" s="88" t="s">
        <v>11</v>
      </c>
      <c r="B12" s="50"/>
      <c r="C12" s="50"/>
      <c r="D12" s="50"/>
      <c r="E12" s="50"/>
    </row>
    <row r="13" spans="1:5" ht="25.15" customHeight="1">
      <c r="A13" s="88" t="s">
        <v>12</v>
      </c>
      <c r="B13" s="50"/>
      <c r="C13" s="50"/>
      <c r="D13" s="50"/>
      <c r="E13" s="90"/>
    </row>
    <row r="14" spans="1:5" ht="25.15" customHeight="1">
      <c r="A14" s="88" t="s">
        <v>13</v>
      </c>
      <c r="B14" s="50"/>
      <c r="C14" s="50"/>
      <c r="D14" s="50"/>
      <c r="E14" s="50"/>
    </row>
    <row r="15" spans="1:5" ht="25.15" customHeight="1">
      <c r="A15" s="88" t="s">
        <v>14</v>
      </c>
      <c r="B15" s="50"/>
      <c r="C15" s="50"/>
      <c r="D15" s="50"/>
      <c r="E15" s="50"/>
    </row>
    <row r="16" spans="1:5" ht="25.15" customHeight="1">
      <c r="A16" s="88" t="s">
        <v>15</v>
      </c>
      <c r="B16" s="50"/>
      <c r="C16" s="50"/>
      <c r="D16" s="50"/>
      <c r="E16" s="50"/>
    </row>
    <row r="17" spans="1:5" ht="25.15" customHeight="1">
      <c r="A17" s="88" t="s">
        <v>16</v>
      </c>
      <c r="B17" s="50"/>
      <c r="C17" s="50"/>
      <c r="D17" s="50"/>
      <c r="E17" s="50"/>
    </row>
    <row r="18" spans="1:5" ht="25.15" customHeight="1">
      <c r="A18" s="91"/>
      <c r="B18" s="50"/>
      <c r="C18" s="50"/>
      <c r="D18" s="50"/>
      <c r="E18" s="50"/>
    </row>
    <row r="19" spans="1:5" ht="25.15" customHeight="1">
      <c r="A19" s="91"/>
      <c r="B19" s="50"/>
      <c r="C19" s="50"/>
      <c r="D19" s="50"/>
      <c r="E19" s="50"/>
    </row>
    <row r="20" spans="1:5" ht="25.15" customHeight="1">
      <c r="A20" s="91"/>
      <c r="B20" s="50"/>
      <c r="C20" s="50"/>
      <c r="D20" s="50"/>
      <c r="E20" s="50"/>
    </row>
  </sheetData>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dimension ref="A1:D29"/>
  <sheetViews>
    <sheetView workbookViewId="0">
      <selection activeCell="F27" sqref="F27"/>
    </sheetView>
  </sheetViews>
  <sheetFormatPr defaultRowHeight="24.95" customHeight="1"/>
  <cols>
    <col min="1" max="1" width="31.5" style="76" customWidth="1"/>
    <col min="2" max="2" width="14.75" style="76" customWidth="1"/>
    <col min="3" max="3" width="23.125" style="76" customWidth="1"/>
    <col min="4" max="4" width="12.625" style="76" customWidth="1"/>
    <col min="5" max="16384" width="9" style="76"/>
  </cols>
  <sheetData>
    <row r="1" spans="1:4" ht="24.95" customHeight="1">
      <c r="A1" s="94" t="s">
        <v>17</v>
      </c>
      <c r="B1" s="94"/>
      <c r="C1" s="94"/>
      <c r="D1" s="94"/>
    </row>
    <row r="2" spans="1:4" ht="24.95" customHeight="1">
      <c r="A2" s="77"/>
      <c r="B2" s="77"/>
      <c r="C2" s="77"/>
      <c r="D2" s="78" t="s">
        <v>18</v>
      </c>
    </row>
    <row r="3" spans="1:4" ht="24.95" customHeight="1">
      <c r="A3" s="79" t="s">
        <v>19</v>
      </c>
      <c r="B3" s="63" t="s">
        <v>20</v>
      </c>
      <c r="C3" s="79" t="s">
        <v>21</v>
      </c>
      <c r="D3" s="80" t="s">
        <v>20</v>
      </c>
    </row>
    <row r="4" spans="1:4" ht="24.95" customHeight="1">
      <c r="A4" s="59" t="s">
        <v>22</v>
      </c>
      <c r="B4" s="81">
        <f>SUM(B5:B6)</f>
        <v>512</v>
      </c>
      <c r="C4" s="59" t="s">
        <v>23</v>
      </c>
      <c r="D4" s="80">
        <f>SUM(D5:D26)</f>
        <v>4220</v>
      </c>
    </row>
    <row r="5" spans="1:4" ht="24.95" customHeight="1">
      <c r="A5" s="82" t="s">
        <v>24</v>
      </c>
      <c r="B5" s="81">
        <v>462</v>
      </c>
      <c r="C5" s="82" t="s">
        <v>25</v>
      </c>
      <c r="D5" s="66">
        <v>1285</v>
      </c>
    </row>
    <row r="6" spans="1:4" ht="24.95" customHeight="1">
      <c r="A6" s="82" t="s">
        <v>26</v>
      </c>
      <c r="B6" s="60">
        <v>50</v>
      </c>
      <c r="C6" s="82" t="s">
        <v>27</v>
      </c>
      <c r="D6" s="66">
        <v>4</v>
      </c>
    </row>
    <row r="7" spans="1:4" ht="24.95" customHeight="1">
      <c r="A7" s="59" t="s">
        <v>28</v>
      </c>
      <c r="B7" s="63">
        <f>B8+B12</f>
        <v>3409.43</v>
      </c>
      <c r="C7" s="82" t="s">
        <v>29</v>
      </c>
      <c r="D7" s="66">
        <v>34</v>
      </c>
    </row>
    <row r="8" spans="1:4" ht="24.95" customHeight="1">
      <c r="A8" s="62" t="s">
        <v>30</v>
      </c>
      <c r="B8" s="63">
        <f>SUM(B9:B11)</f>
        <v>1595.17</v>
      </c>
      <c r="C8" s="82" t="s">
        <v>31</v>
      </c>
      <c r="D8" s="66">
        <v>50</v>
      </c>
    </row>
    <row r="9" spans="1:4" ht="24.95" customHeight="1">
      <c r="A9" s="62" t="s">
        <v>32</v>
      </c>
      <c r="B9" s="64">
        <v>357.79</v>
      </c>
      <c r="C9" s="82" t="s">
        <v>33</v>
      </c>
      <c r="D9" s="66">
        <v>0</v>
      </c>
    </row>
    <row r="10" spans="1:4" ht="24.95" customHeight="1">
      <c r="A10" s="62" t="s">
        <v>34</v>
      </c>
      <c r="B10" s="63"/>
      <c r="C10" s="82" t="s">
        <v>35</v>
      </c>
      <c r="D10" s="66">
        <v>101</v>
      </c>
    </row>
    <row r="11" spans="1:4" ht="24.95" customHeight="1">
      <c r="A11" s="62" t="s">
        <v>36</v>
      </c>
      <c r="B11" s="64">
        <v>1237.3800000000001</v>
      </c>
      <c r="C11" s="82" t="s">
        <v>37</v>
      </c>
      <c r="D11" s="64">
        <v>597</v>
      </c>
    </row>
    <row r="12" spans="1:4" ht="24.95" customHeight="1">
      <c r="A12" s="62" t="s">
        <v>38</v>
      </c>
      <c r="B12" s="63">
        <f>SUM(B13:B25)</f>
        <v>1814.26</v>
      </c>
      <c r="C12" s="82" t="s">
        <v>39</v>
      </c>
      <c r="D12" s="66">
        <v>66</v>
      </c>
    </row>
    <row r="13" spans="1:4" ht="24.95" customHeight="1">
      <c r="A13" s="65" t="s">
        <v>40</v>
      </c>
      <c r="B13" s="64">
        <v>84.16</v>
      </c>
      <c r="C13" s="82" t="s">
        <v>41</v>
      </c>
      <c r="D13" s="66">
        <v>90</v>
      </c>
    </row>
    <row r="14" spans="1:4" ht="24.95" customHeight="1">
      <c r="A14" s="65" t="s">
        <v>42</v>
      </c>
      <c r="B14" s="64"/>
      <c r="C14" s="82" t="s">
        <v>43</v>
      </c>
      <c r="D14" s="66">
        <v>540</v>
      </c>
    </row>
    <row r="15" spans="1:4" ht="24.95" customHeight="1">
      <c r="A15" s="65" t="s">
        <v>44</v>
      </c>
      <c r="B15" s="64">
        <v>117.33</v>
      </c>
      <c r="C15" s="82" t="s">
        <v>45</v>
      </c>
      <c r="D15" s="66">
        <v>844</v>
      </c>
    </row>
    <row r="16" spans="1:4" ht="24.95" customHeight="1">
      <c r="A16" s="65" t="s">
        <v>46</v>
      </c>
      <c r="B16" s="64">
        <v>55.27</v>
      </c>
      <c r="C16" s="82" t="s">
        <v>47</v>
      </c>
      <c r="D16" s="66">
        <v>100</v>
      </c>
    </row>
    <row r="17" spans="1:4" ht="24.95" customHeight="1">
      <c r="A17" s="65" t="s">
        <v>48</v>
      </c>
      <c r="B17" s="60">
        <v>0</v>
      </c>
      <c r="C17" s="82" t="s">
        <v>49</v>
      </c>
      <c r="D17" s="66">
        <v>50</v>
      </c>
    </row>
    <row r="18" spans="1:4" ht="24.95" customHeight="1">
      <c r="A18" s="65" t="s">
        <v>50</v>
      </c>
      <c r="B18" s="60">
        <v>135.99</v>
      </c>
      <c r="C18" s="82" t="s">
        <v>51</v>
      </c>
      <c r="D18" s="66">
        <v>191</v>
      </c>
    </row>
    <row r="19" spans="1:4" ht="24.95" customHeight="1">
      <c r="A19" s="65" t="s">
        <v>52</v>
      </c>
      <c r="B19" s="64">
        <v>0</v>
      </c>
      <c r="C19" s="82" t="s">
        <v>53</v>
      </c>
      <c r="D19" s="66">
        <v>4</v>
      </c>
    </row>
    <row r="20" spans="1:4" ht="24.95" customHeight="1">
      <c r="A20" s="65" t="s">
        <v>54</v>
      </c>
      <c r="B20" s="60">
        <v>138.1</v>
      </c>
      <c r="C20" s="82" t="s">
        <v>55</v>
      </c>
      <c r="D20" s="66">
        <v>5</v>
      </c>
    </row>
    <row r="21" spans="1:4" ht="24.95" customHeight="1">
      <c r="A21" s="65" t="s">
        <v>56</v>
      </c>
      <c r="B21" s="64">
        <v>1055.73</v>
      </c>
      <c r="C21" s="82" t="s">
        <v>57</v>
      </c>
      <c r="D21" s="66">
        <v>209</v>
      </c>
    </row>
    <row r="22" spans="1:4" ht="24.95" customHeight="1">
      <c r="A22" s="65" t="s">
        <v>58</v>
      </c>
      <c r="B22" s="64">
        <v>0</v>
      </c>
      <c r="C22" s="82" t="s">
        <v>59</v>
      </c>
      <c r="D22" s="66">
        <v>0</v>
      </c>
    </row>
    <row r="23" spans="1:4" ht="24.95" customHeight="1">
      <c r="A23" s="65" t="s">
        <v>60</v>
      </c>
      <c r="B23" s="64">
        <v>3.4</v>
      </c>
      <c r="C23" s="82" t="s">
        <v>61</v>
      </c>
      <c r="D23" s="66">
        <v>0</v>
      </c>
    </row>
    <row r="24" spans="1:4" ht="24.95" customHeight="1">
      <c r="A24" s="65" t="s">
        <v>62</v>
      </c>
      <c r="B24" s="66">
        <v>17.28</v>
      </c>
      <c r="C24" s="82" t="s">
        <v>63</v>
      </c>
      <c r="D24" s="83">
        <v>50</v>
      </c>
    </row>
    <row r="25" spans="1:4" ht="24.95" customHeight="1">
      <c r="A25" s="67" t="s">
        <v>64</v>
      </c>
      <c r="B25" s="66">
        <v>207</v>
      </c>
      <c r="C25" s="82" t="s">
        <v>65</v>
      </c>
      <c r="D25" s="83"/>
    </row>
    <row r="26" spans="1:4" ht="24.95" customHeight="1">
      <c r="A26" s="65"/>
      <c r="B26" s="66"/>
      <c r="C26" s="82" t="s">
        <v>66</v>
      </c>
      <c r="D26" s="83">
        <v>0</v>
      </c>
    </row>
    <row r="27" spans="1:4" ht="24.95" customHeight="1">
      <c r="A27" s="59" t="s">
        <v>67</v>
      </c>
      <c r="B27" s="66">
        <v>307.04000000000002</v>
      </c>
      <c r="C27" s="59" t="s">
        <v>68</v>
      </c>
      <c r="D27" s="84">
        <v>8.4700000000000006</v>
      </c>
    </row>
    <row r="28" spans="1:4" ht="24.95" customHeight="1">
      <c r="A28" s="79" t="s">
        <v>69</v>
      </c>
      <c r="B28" s="64">
        <f>B4+B7+B27</f>
        <v>4228.47</v>
      </c>
      <c r="C28" s="59" t="s">
        <v>70</v>
      </c>
      <c r="D28" s="84">
        <f>D4+D27</f>
        <v>4228.47</v>
      </c>
    </row>
    <row r="29" spans="1:4" ht="24.95" customHeight="1">
      <c r="A29" s="77"/>
      <c r="B29" s="85"/>
      <c r="C29" s="77"/>
      <c r="D29" s="77"/>
    </row>
  </sheetData>
  <mergeCells count="1">
    <mergeCell ref="A1:D1"/>
  </mergeCells>
  <phoneticPr fontId="4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C774"/>
  <sheetViews>
    <sheetView showGridLines="0" showZeros="0" workbookViewId="0">
      <selection activeCell="G11" sqref="G11"/>
    </sheetView>
  </sheetViews>
  <sheetFormatPr defaultColWidth="12.25" defaultRowHeight="16.899999999999999" customHeight="1"/>
  <cols>
    <col min="1" max="1" width="9.375" style="17" customWidth="1"/>
    <col min="2" max="2" width="50.125" style="17" customWidth="1"/>
    <col min="3" max="3" width="17.625" style="17" customWidth="1"/>
    <col min="4" max="16384" width="12.25" style="17"/>
  </cols>
  <sheetData>
    <row r="1" spans="1:3" ht="34.15" customHeight="1">
      <c r="A1" s="95" t="s">
        <v>71</v>
      </c>
      <c r="B1" s="95"/>
      <c r="C1" s="95"/>
    </row>
    <row r="2" spans="1:3" ht="16.899999999999999" customHeight="1">
      <c r="A2" s="96" t="s">
        <v>72</v>
      </c>
      <c r="B2" s="96"/>
      <c r="C2" s="96"/>
    </row>
    <row r="3" spans="1:3" ht="16.899999999999999" customHeight="1">
      <c r="A3" s="18" t="s">
        <v>73</v>
      </c>
      <c r="B3" s="18" t="s">
        <v>74</v>
      </c>
      <c r="C3" s="18" t="s">
        <v>75</v>
      </c>
    </row>
    <row r="4" spans="1:3" ht="16.899999999999999" customHeight="1">
      <c r="A4" s="28"/>
      <c r="B4" s="18" t="s">
        <v>76</v>
      </c>
      <c r="C4" s="21">
        <v>512</v>
      </c>
    </row>
    <row r="5" spans="1:3" ht="16.899999999999999" customHeight="1">
      <c r="A5" s="28">
        <v>101</v>
      </c>
      <c r="B5" s="49" t="s">
        <v>77</v>
      </c>
      <c r="C5" s="21">
        <f>C6+C45+C65+C73+C194+C257++C263+C268+C282</f>
        <v>462</v>
      </c>
    </row>
    <row r="6" spans="1:3" ht="16.899999999999999" customHeight="1">
      <c r="A6" s="28">
        <v>10101</v>
      </c>
      <c r="B6" s="49" t="s">
        <v>78</v>
      </c>
      <c r="C6" s="21">
        <f>C7+C28+C32+C35+C42</f>
        <v>462</v>
      </c>
    </row>
    <row r="7" spans="1:3" ht="16.899999999999999" customHeight="1">
      <c r="A7" s="28">
        <v>1010101</v>
      </c>
      <c r="B7" s="49" t="s">
        <v>79</v>
      </c>
      <c r="C7" s="21">
        <f>SUM(C8:C27)</f>
        <v>462</v>
      </c>
    </row>
    <row r="8" spans="1:3" ht="16.899999999999999" customHeight="1">
      <c r="A8" s="28">
        <v>101010101</v>
      </c>
      <c r="B8" s="28" t="s">
        <v>80</v>
      </c>
      <c r="C8" s="21"/>
    </row>
    <row r="9" spans="1:3" ht="16.899999999999999" customHeight="1">
      <c r="A9" s="28">
        <v>101010102</v>
      </c>
      <c r="B9" s="28" t="s">
        <v>81</v>
      </c>
      <c r="C9" s="21"/>
    </row>
    <row r="10" spans="1:3" ht="16.899999999999999" customHeight="1">
      <c r="A10" s="28">
        <v>101010103</v>
      </c>
      <c r="B10" s="28" t="s">
        <v>82</v>
      </c>
      <c r="C10" s="21"/>
    </row>
    <row r="11" spans="1:3" ht="16.899999999999999" customHeight="1">
      <c r="A11" s="28">
        <v>101010104</v>
      </c>
      <c r="B11" s="28" t="s">
        <v>83</v>
      </c>
      <c r="C11" s="21"/>
    </row>
    <row r="12" spans="1:3" ht="16.899999999999999" customHeight="1">
      <c r="A12" s="28">
        <v>101010105</v>
      </c>
      <c r="B12" s="28" t="s">
        <v>84</v>
      </c>
      <c r="C12" s="21"/>
    </row>
    <row r="13" spans="1:3" ht="16.899999999999999" customHeight="1">
      <c r="A13" s="28">
        <v>101010106</v>
      </c>
      <c r="B13" s="28" t="s">
        <v>85</v>
      </c>
      <c r="C13" s="21"/>
    </row>
    <row r="14" spans="1:3" ht="16.899999999999999" customHeight="1">
      <c r="A14" s="28">
        <v>101010119</v>
      </c>
      <c r="B14" s="28" t="s">
        <v>86</v>
      </c>
      <c r="C14" s="21">
        <v>462</v>
      </c>
    </row>
    <row r="15" spans="1:3" ht="16.899999999999999" customHeight="1">
      <c r="A15" s="28">
        <v>101010120</v>
      </c>
      <c r="B15" s="28" t="s">
        <v>87</v>
      </c>
      <c r="C15" s="21"/>
    </row>
    <row r="16" spans="1:3" ht="16.899999999999999" customHeight="1">
      <c r="A16" s="28">
        <v>101010121</v>
      </c>
      <c r="B16" s="28" t="s">
        <v>88</v>
      </c>
      <c r="C16" s="21"/>
    </row>
    <row r="17" spans="1:3" ht="16.899999999999999" customHeight="1">
      <c r="A17" s="28">
        <v>101010122</v>
      </c>
      <c r="B17" s="28" t="s">
        <v>89</v>
      </c>
      <c r="C17" s="21"/>
    </row>
    <row r="18" spans="1:3" ht="16.899999999999999" customHeight="1">
      <c r="A18" s="28">
        <v>101010125</v>
      </c>
      <c r="B18" s="28" t="s">
        <v>90</v>
      </c>
      <c r="C18" s="21"/>
    </row>
    <row r="19" spans="1:3" ht="16.899999999999999" customHeight="1">
      <c r="A19" s="28">
        <v>101010126</v>
      </c>
      <c r="B19" s="28" t="s">
        <v>91</v>
      </c>
      <c r="C19" s="21"/>
    </row>
    <row r="20" spans="1:3" ht="16.899999999999999" customHeight="1">
      <c r="A20" s="28">
        <v>101010127</v>
      </c>
      <c r="B20" s="28" t="s">
        <v>92</v>
      </c>
      <c r="C20" s="21"/>
    </row>
    <row r="21" spans="1:3" ht="16.899999999999999" customHeight="1">
      <c r="A21" s="28">
        <v>101010128</v>
      </c>
      <c r="B21" s="28" t="s">
        <v>93</v>
      </c>
      <c r="C21" s="21"/>
    </row>
    <row r="22" spans="1:3" ht="16.899999999999999" customHeight="1">
      <c r="A22" s="28">
        <v>101010129</v>
      </c>
      <c r="B22" s="28" t="s">
        <v>94</v>
      </c>
      <c r="C22" s="21"/>
    </row>
    <row r="23" spans="1:3" ht="16.899999999999999" customHeight="1">
      <c r="A23" s="28">
        <v>101010130</v>
      </c>
      <c r="B23" s="28" t="s">
        <v>95</v>
      </c>
      <c r="C23" s="21"/>
    </row>
    <row r="24" spans="1:3" ht="16.899999999999999" customHeight="1">
      <c r="A24" s="28">
        <v>101010150</v>
      </c>
      <c r="B24" s="28" t="s">
        <v>96</v>
      </c>
      <c r="C24" s="21"/>
    </row>
    <row r="25" spans="1:3" ht="16.899999999999999" customHeight="1">
      <c r="A25" s="28">
        <v>101010151</v>
      </c>
      <c r="B25" s="28" t="s">
        <v>97</v>
      </c>
      <c r="C25" s="21"/>
    </row>
    <row r="26" spans="1:3" ht="16.899999999999999" customHeight="1">
      <c r="A26" s="28">
        <v>101010152</v>
      </c>
      <c r="B26" s="28" t="s">
        <v>98</v>
      </c>
      <c r="C26" s="21"/>
    </row>
    <row r="27" spans="1:3" ht="16.899999999999999" customHeight="1">
      <c r="A27" s="28">
        <v>101010153</v>
      </c>
      <c r="B27" s="28" t="s">
        <v>99</v>
      </c>
      <c r="C27" s="21"/>
    </row>
    <row r="28" spans="1:3" ht="16.899999999999999" customHeight="1">
      <c r="A28" s="28">
        <v>1010102</v>
      </c>
      <c r="B28" s="49" t="s">
        <v>100</v>
      </c>
      <c r="C28" s="21">
        <f>SUM(C29:C31)</f>
        <v>0</v>
      </c>
    </row>
    <row r="29" spans="1:3" ht="16.899999999999999" customHeight="1">
      <c r="A29" s="28">
        <v>101010201</v>
      </c>
      <c r="B29" s="28" t="s">
        <v>101</v>
      </c>
      <c r="C29" s="21"/>
    </row>
    <row r="30" spans="1:3" ht="16.899999999999999" customHeight="1">
      <c r="A30" s="28">
        <v>101010220</v>
      </c>
      <c r="B30" s="28" t="s">
        <v>102</v>
      </c>
      <c r="C30" s="21"/>
    </row>
    <row r="31" spans="1:3" ht="16.899999999999999" customHeight="1">
      <c r="A31" s="28">
        <v>101010221</v>
      </c>
      <c r="B31" s="28" t="s">
        <v>103</v>
      </c>
      <c r="C31" s="21"/>
    </row>
    <row r="32" spans="1:3" ht="16.899999999999999" customHeight="1">
      <c r="A32" s="28">
        <v>1010103</v>
      </c>
      <c r="B32" s="49" t="s">
        <v>104</v>
      </c>
      <c r="C32" s="21">
        <f>SUM(C33:C34)</f>
        <v>0</v>
      </c>
    </row>
    <row r="33" spans="1:3" ht="16.899999999999999" customHeight="1">
      <c r="A33" s="28">
        <v>101010301</v>
      </c>
      <c r="B33" s="28" t="s">
        <v>105</v>
      </c>
      <c r="C33" s="21"/>
    </row>
    <row r="34" spans="1:3" ht="16.899999999999999" customHeight="1">
      <c r="A34" s="28">
        <v>101010302</v>
      </c>
      <c r="B34" s="28" t="s">
        <v>106</v>
      </c>
      <c r="C34" s="21"/>
    </row>
    <row r="35" spans="1:3" ht="16.899999999999999" customHeight="1">
      <c r="A35" s="28">
        <v>1010104</v>
      </c>
      <c r="B35" s="49" t="s">
        <v>107</v>
      </c>
      <c r="C35" s="21"/>
    </row>
    <row r="36" spans="1:3" ht="16.899999999999999" customHeight="1">
      <c r="A36" s="28">
        <v>101010401</v>
      </c>
      <c r="B36" s="28" t="s">
        <v>108</v>
      </c>
      <c r="C36" s="21"/>
    </row>
    <row r="37" spans="1:3" ht="16.899999999999999" customHeight="1">
      <c r="A37" s="28">
        <v>101010402</v>
      </c>
      <c r="B37" s="28" t="s">
        <v>109</v>
      </c>
      <c r="C37" s="21"/>
    </row>
    <row r="38" spans="1:3" ht="16.899999999999999" customHeight="1">
      <c r="A38" s="28">
        <v>101010403</v>
      </c>
      <c r="B38" s="28" t="s">
        <v>110</v>
      </c>
      <c r="C38" s="21"/>
    </row>
    <row r="39" spans="1:3" ht="16.899999999999999" customHeight="1">
      <c r="A39" s="28">
        <v>101010420</v>
      </c>
      <c r="B39" s="28" t="s">
        <v>111</v>
      </c>
      <c r="C39" s="21"/>
    </row>
    <row r="40" spans="1:3" ht="16.899999999999999" customHeight="1">
      <c r="A40" s="28">
        <v>101010429</v>
      </c>
      <c r="B40" s="28" t="s">
        <v>112</v>
      </c>
      <c r="C40" s="21"/>
    </row>
    <row r="41" spans="1:3" ht="16.899999999999999" customHeight="1">
      <c r="A41" s="28">
        <v>101010461</v>
      </c>
      <c r="B41" s="28" t="s">
        <v>113</v>
      </c>
      <c r="C41" s="21"/>
    </row>
    <row r="42" spans="1:3" ht="16.899999999999999" customHeight="1">
      <c r="A42" s="28">
        <v>1010105</v>
      </c>
      <c r="B42" s="49" t="s">
        <v>114</v>
      </c>
      <c r="C42" s="21"/>
    </row>
    <row r="43" spans="1:3" ht="16.899999999999999" customHeight="1">
      <c r="A43" s="28">
        <v>101010501</v>
      </c>
      <c r="B43" s="28" t="s">
        <v>115</v>
      </c>
      <c r="C43" s="21"/>
    </row>
    <row r="44" spans="1:3" ht="16.899999999999999" customHeight="1">
      <c r="A44" s="28">
        <v>101010502</v>
      </c>
      <c r="B44" s="28" t="s">
        <v>116</v>
      </c>
      <c r="C44" s="21"/>
    </row>
    <row r="45" spans="1:3" ht="16.899999999999999" customHeight="1">
      <c r="A45" s="28">
        <v>10102</v>
      </c>
      <c r="B45" s="49" t="s">
        <v>117</v>
      </c>
      <c r="C45" s="21"/>
    </row>
    <row r="46" spans="1:3" ht="16.899999999999999" customHeight="1">
      <c r="A46" s="28">
        <v>1010201</v>
      </c>
      <c r="B46" s="49" t="s">
        <v>118</v>
      </c>
      <c r="C46" s="21"/>
    </row>
    <row r="47" spans="1:3" ht="16.899999999999999" customHeight="1">
      <c r="A47" s="28">
        <v>101020101</v>
      </c>
      <c r="B47" s="28" t="s">
        <v>119</v>
      </c>
      <c r="C47" s="21"/>
    </row>
    <row r="48" spans="1:3" ht="16.899999999999999" customHeight="1">
      <c r="A48" s="28">
        <v>101020102</v>
      </c>
      <c r="B48" s="28" t="s">
        <v>120</v>
      </c>
      <c r="C48" s="21"/>
    </row>
    <row r="49" spans="1:3" ht="16.899999999999999" customHeight="1">
      <c r="A49" s="28">
        <v>101020103</v>
      </c>
      <c r="B49" s="28" t="s">
        <v>121</v>
      </c>
      <c r="C49" s="21"/>
    </row>
    <row r="50" spans="1:3" ht="16.899999999999999" customHeight="1">
      <c r="A50" s="28">
        <v>101020104</v>
      </c>
      <c r="B50" s="28" t="s">
        <v>122</v>
      </c>
      <c r="C50" s="21"/>
    </row>
    <row r="51" spans="1:3" ht="16.899999999999999" customHeight="1">
      <c r="A51" s="28">
        <v>101020105</v>
      </c>
      <c r="B51" s="28" t="s">
        <v>123</v>
      </c>
      <c r="C51" s="21"/>
    </row>
    <row r="52" spans="1:3" ht="16.899999999999999" customHeight="1">
      <c r="A52" s="28">
        <v>101020106</v>
      </c>
      <c r="B52" s="28" t="s">
        <v>124</v>
      </c>
      <c r="C52" s="21"/>
    </row>
    <row r="53" spans="1:3" ht="16.899999999999999" customHeight="1">
      <c r="A53" s="28">
        <v>101020107</v>
      </c>
      <c r="B53" s="28" t="s">
        <v>125</v>
      </c>
      <c r="C53" s="21"/>
    </row>
    <row r="54" spans="1:3" ht="16.899999999999999" customHeight="1">
      <c r="A54" s="28">
        <v>101020119</v>
      </c>
      <c r="B54" s="28" t="s">
        <v>126</v>
      </c>
      <c r="C54" s="21"/>
    </row>
    <row r="55" spans="1:3" ht="16.899999999999999" customHeight="1">
      <c r="A55" s="28">
        <v>101020120</v>
      </c>
      <c r="B55" s="28" t="s">
        <v>127</v>
      </c>
      <c r="C55" s="21"/>
    </row>
    <row r="56" spans="1:3" ht="16.899999999999999" customHeight="1">
      <c r="A56" s="28">
        <v>101020121</v>
      </c>
      <c r="B56" s="28" t="s">
        <v>128</v>
      </c>
      <c r="C56" s="21"/>
    </row>
    <row r="57" spans="1:3" ht="16.899999999999999" customHeight="1">
      <c r="A57" s="28">
        <v>101020129</v>
      </c>
      <c r="B57" s="28" t="s">
        <v>129</v>
      </c>
      <c r="C57" s="21"/>
    </row>
    <row r="58" spans="1:3" ht="16.899999999999999" customHeight="1">
      <c r="A58" s="28">
        <v>1010202</v>
      </c>
      <c r="B58" s="49" t="s">
        <v>130</v>
      </c>
      <c r="C58" s="21"/>
    </row>
    <row r="59" spans="1:3" ht="16.899999999999999" customHeight="1">
      <c r="A59" s="28">
        <v>101020202</v>
      </c>
      <c r="B59" s="28" t="s">
        <v>131</v>
      </c>
      <c r="C59" s="21"/>
    </row>
    <row r="60" spans="1:3" ht="16.899999999999999" customHeight="1">
      <c r="A60" s="28">
        <v>101020209</v>
      </c>
      <c r="B60" s="28" t="s">
        <v>132</v>
      </c>
      <c r="C60" s="21"/>
    </row>
    <row r="61" spans="1:3" ht="16.899999999999999" customHeight="1">
      <c r="A61" s="28">
        <v>101020220</v>
      </c>
      <c r="B61" s="28" t="s">
        <v>133</v>
      </c>
      <c r="C61" s="21"/>
    </row>
    <row r="62" spans="1:3" ht="16.899999999999999" customHeight="1">
      <c r="A62" s="28">
        <v>101020221</v>
      </c>
      <c r="B62" s="28" t="s">
        <v>134</v>
      </c>
      <c r="C62" s="21"/>
    </row>
    <row r="63" spans="1:3" ht="16.899999999999999" customHeight="1">
      <c r="A63" s="28">
        <v>101020229</v>
      </c>
      <c r="B63" s="28" t="s">
        <v>135</v>
      </c>
      <c r="C63" s="21"/>
    </row>
    <row r="64" spans="1:3" ht="16.899999999999999" customHeight="1">
      <c r="A64" s="28">
        <v>1010203</v>
      </c>
      <c r="B64" s="49" t="s">
        <v>136</v>
      </c>
      <c r="C64" s="21"/>
    </row>
    <row r="65" spans="1:3" ht="16.899999999999999" customHeight="1">
      <c r="A65" s="28">
        <v>10103</v>
      </c>
      <c r="B65" s="49" t="s">
        <v>137</v>
      </c>
      <c r="C65" s="21"/>
    </row>
    <row r="66" spans="1:3" ht="16.899999999999999" customHeight="1">
      <c r="A66" s="28">
        <v>1010302</v>
      </c>
      <c r="B66" s="49" t="s">
        <v>138</v>
      </c>
      <c r="C66" s="21"/>
    </row>
    <row r="67" spans="1:3" ht="16.899999999999999" customHeight="1">
      <c r="A67" s="28">
        <v>1010303</v>
      </c>
      <c r="B67" s="49" t="s">
        <v>139</v>
      </c>
      <c r="C67" s="21"/>
    </row>
    <row r="68" spans="1:3" ht="16.899999999999999" customHeight="1">
      <c r="A68" s="28">
        <v>101030301</v>
      </c>
      <c r="B68" s="28" t="s">
        <v>140</v>
      </c>
      <c r="C68" s="21"/>
    </row>
    <row r="69" spans="1:3" ht="16.899999999999999" customHeight="1">
      <c r="A69" s="28">
        <v>101030399</v>
      </c>
      <c r="B69" s="28" t="s">
        <v>141</v>
      </c>
      <c r="C69" s="21"/>
    </row>
    <row r="70" spans="1:3" ht="16.899999999999999" customHeight="1">
      <c r="A70" s="28">
        <v>1010304</v>
      </c>
      <c r="B70" s="49" t="s">
        <v>142</v>
      </c>
      <c r="C70" s="21"/>
    </row>
    <row r="71" spans="1:3" ht="16.899999999999999" customHeight="1">
      <c r="A71" s="28">
        <v>1010320</v>
      </c>
      <c r="B71" s="49" t="s">
        <v>143</v>
      </c>
      <c r="C71" s="21"/>
    </row>
    <row r="72" spans="1:3" ht="16.899999999999999" customHeight="1">
      <c r="A72" s="28">
        <v>1010329</v>
      </c>
      <c r="B72" s="49" t="s">
        <v>144</v>
      </c>
      <c r="C72" s="21"/>
    </row>
    <row r="73" spans="1:3" ht="16.899999999999999" customHeight="1">
      <c r="A73" s="28">
        <v>10104</v>
      </c>
      <c r="B73" s="49" t="s">
        <v>145</v>
      </c>
      <c r="C73" s="21"/>
    </row>
    <row r="74" spans="1:3" ht="16.899999999999999" customHeight="1">
      <c r="A74" s="28">
        <v>1010401</v>
      </c>
      <c r="B74" s="49" t="s">
        <v>146</v>
      </c>
      <c r="C74" s="21"/>
    </row>
    <row r="75" spans="1:3" ht="16.899999999999999" customHeight="1">
      <c r="A75" s="28">
        <v>1010402</v>
      </c>
      <c r="B75" s="49" t="s">
        <v>147</v>
      </c>
      <c r="C75" s="21"/>
    </row>
    <row r="76" spans="1:3" ht="16.899999999999999" customHeight="1">
      <c r="A76" s="28">
        <v>1010403</v>
      </c>
      <c r="B76" s="49" t="s">
        <v>148</v>
      </c>
      <c r="C76" s="21"/>
    </row>
    <row r="77" spans="1:3" ht="16.899999999999999" customHeight="1">
      <c r="A77" s="28">
        <v>1010404</v>
      </c>
      <c r="B77" s="49" t="s">
        <v>149</v>
      </c>
      <c r="C77" s="21"/>
    </row>
    <row r="78" spans="1:3" ht="16.899999999999999" customHeight="1">
      <c r="A78" s="28">
        <v>1010405</v>
      </c>
      <c r="B78" s="49" t="s">
        <v>150</v>
      </c>
      <c r="C78" s="21"/>
    </row>
    <row r="79" spans="1:3" ht="16.899999999999999" customHeight="1">
      <c r="A79" s="28">
        <v>1010406</v>
      </c>
      <c r="B79" s="49" t="s">
        <v>151</v>
      </c>
      <c r="C79" s="21"/>
    </row>
    <row r="80" spans="1:3" ht="16.899999999999999" customHeight="1">
      <c r="A80" s="28">
        <v>1010407</v>
      </c>
      <c r="B80" s="49" t="s">
        <v>152</v>
      </c>
      <c r="C80" s="21"/>
    </row>
    <row r="81" spans="1:3" ht="16.899999999999999" customHeight="1">
      <c r="A81" s="28">
        <v>1010408</v>
      </c>
      <c r="B81" s="49" t="s">
        <v>153</v>
      </c>
      <c r="C81" s="21"/>
    </row>
    <row r="82" spans="1:3" ht="16.899999999999999" customHeight="1">
      <c r="A82" s="28">
        <v>1010409</v>
      </c>
      <c r="B82" s="49" t="s">
        <v>154</v>
      </c>
      <c r="C82" s="21"/>
    </row>
    <row r="83" spans="1:3" ht="16.899999999999999" customHeight="1">
      <c r="A83" s="28">
        <v>1010410</v>
      </c>
      <c r="B83" s="49" t="s">
        <v>155</v>
      </c>
      <c r="C83" s="21"/>
    </row>
    <row r="84" spans="1:3" ht="16.899999999999999" customHeight="1">
      <c r="A84" s="28">
        <v>1010411</v>
      </c>
      <c r="B84" s="49" t="s">
        <v>156</v>
      </c>
      <c r="C84" s="21"/>
    </row>
    <row r="85" spans="1:3" ht="16.899999999999999" customHeight="1">
      <c r="A85" s="28">
        <v>1010412</v>
      </c>
      <c r="B85" s="49" t="s">
        <v>157</v>
      </c>
      <c r="C85" s="21"/>
    </row>
    <row r="86" spans="1:3" ht="16.899999999999999" customHeight="1">
      <c r="A86" s="28">
        <v>1010413</v>
      </c>
      <c r="B86" s="49" t="s">
        <v>158</v>
      </c>
      <c r="C86" s="21"/>
    </row>
    <row r="87" spans="1:3" ht="16.899999999999999" customHeight="1">
      <c r="A87" s="28">
        <v>1010414</v>
      </c>
      <c r="B87" s="49" t="s">
        <v>159</v>
      </c>
      <c r="C87" s="21"/>
    </row>
    <row r="88" spans="1:3" ht="16.899999999999999" customHeight="1">
      <c r="A88" s="28">
        <v>1010415</v>
      </c>
      <c r="B88" s="49" t="s">
        <v>160</v>
      </c>
      <c r="C88" s="21"/>
    </row>
    <row r="89" spans="1:3" ht="16.899999999999999" customHeight="1">
      <c r="A89" s="28">
        <v>1010416</v>
      </c>
      <c r="B89" s="49" t="s">
        <v>161</v>
      </c>
      <c r="C89" s="21"/>
    </row>
    <row r="90" spans="1:3" ht="16.899999999999999" customHeight="1">
      <c r="A90" s="28">
        <v>1010417</v>
      </c>
      <c r="B90" s="49" t="s">
        <v>162</v>
      </c>
      <c r="C90" s="21"/>
    </row>
    <row r="91" spans="1:3" ht="16.899999999999999" customHeight="1">
      <c r="A91" s="28">
        <v>101041701</v>
      </c>
      <c r="B91" s="28" t="s">
        <v>163</v>
      </c>
      <c r="C91" s="21"/>
    </row>
    <row r="92" spans="1:3" ht="16.899999999999999" customHeight="1">
      <c r="A92" s="28">
        <v>101041702</v>
      </c>
      <c r="B92" s="28" t="s">
        <v>164</v>
      </c>
      <c r="C92" s="21"/>
    </row>
    <row r="93" spans="1:3" ht="16.899999999999999" customHeight="1">
      <c r="A93" s="28">
        <v>101041709</v>
      </c>
      <c r="B93" s="28" t="s">
        <v>165</v>
      </c>
      <c r="C93" s="21"/>
    </row>
    <row r="94" spans="1:3" ht="16.899999999999999" customHeight="1">
      <c r="A94" s="28">
        <v>1010418</v>
      </c>
      <c r="B94" s="49" t="s">
        <v>166</v>
      </c>
      <c r="C94" s="21"/>
    </row>
    <row r="95" spans="1:3" ht="16.899999999999999" customHeight="1">
      <c r="A95" s="28">
        <v>1010419</v>
      </c>
      <c r="B95" s="49" t="s">
        <v>167</v>
      </c>
      <c r="C95" s="21"/>
    </row>
    <row r="96" spans="1:3" ht="16.899999999999999" customHeight="1">
      <c r="A96" s="28">
        <v>1010420</v>
      </c>
      <c r="B96" s="49" t="s">
        <v>168</v>
      </c>
      <c r="C96" s="21"/>
    </row>
    <row r="97" spans="1:3" ht="16.899999999999999" customHeight="1">
      <c r="A97" s="28">
        <v>1010421</v>
      </c>
      <c r="B97" s="49" t="s">
        <v>169</v>
      </c>
      <c r="C97" s="21"/>
    </row>
    <row r="98" spans="1:3" ht="16.899999999999999" customHeight="1">
      <c r="A98" s="28">
        <v>1010422</v>
      </c>
      <c r="B98" s="49" t="s">
        <v>170</v>
      </c>
      <c r="C98" s="21"/>
    </row>
    <row r="99" spans="1:3" ht="16.899999999999999" customHeight="1">
      <c r="A99" s="28">
        <v>1010423</v>
      </c>
      <c r="B99" s="49" t="s">
        <v>171</v>
      </c>
      <c r="C99" s="21"/>
    </row>
    <row r="100" spans="1:3" ht="16.899999999999999" customHeight="1">
      <c r="A100" s="28">
        <v>101042303</v>
      </c>
      <c r="B100" s="28" t="s">
        <v>172</v>
      </c>
      <c r="C100" s="21"/>
    </row>
    <row r="101" spans="1:3" ht="16.899999999999999" customHeight="1">
      <c r="A101" s="28">
        <v>101042304</v>
      </c>
      <c r="B101" s="28" t="s">
        <v>173</v>
      </c>
      <c r="C101" s="21"/>
    </row>
    <row r="102" spans="1:3" ht="16.899999999999999" customHeight="1">
      <c r="A102" s="28">
        <v>101042309</v>
      </c>
      <c r="B102" s="28" t="s">
        <v>174</v>
      </c>
      <c r="C102" s="21"/>
    </row>
    <row r="103" spans="1:3" ht="16.899999999999999" customHeight="1">
      <c r="A103" s="28">
        <v>1010424</v>
      </c>
      <c r="B103" s="49" t="s">
        <v>175</v>
      </c>
      <c r="C103" s="21"/>
    </row>
    <row r="104" spans="1:3" ht="16.899999999999999" customHeight="1">
      <c r="A104" s="28">
        <v>101042402</v>
      </c>
      <c r="B104" s="28" t="s">
        <v>176</v>
      </c>
      <c r="C104" s="21"/>
    </row>
    <row r="105" spans="1:3" ht="16.899999999999999" customHeight="1">
      <c r="A105" s="28">
        <v>101042403</v>
      </c>
      <c r="B105" s="28" t="s">
        <v>177</v>
      </c>
      <c r="C105" s="21"/>
    </row>
    <row r="106" spans="1:3" ht="16.899999999999999" customHeight="1">
      <c r="A106" s="28">
        <v>101042404</v>
      </c>
      <c r="B106" s="28" t="s">
        <v>178</v>
      </c>
      <c r="C106" s="21"/>
    </row>
    <row r="107" spans="1:3" ht="16.899999999999999" customHeight="1">
      <c r="A107" s="28">
        <v>101042409</v>
      </c>
      <c r="B107" s="28" t="s">
        <v>179</v>
      </c>
      <c r="C107" s="21"/>
    </row>
    <row r="108" spans="1:3" ht="16.899999999999999" customHeight="1">
      <c r="A108" s="28">
        <v>1010425</v>
      </c>
      <c r="B108" s="49" t="s">
        <v>180</v>
      </c>
      <c r="C108" s="21"/>
    </row>
    <row r="109" spans="1:3" ht="16.899999999999999" customHeight="1">
      <c r="A109" s="28">
        <v>1010426</v>
      </c>
      <c r="B109" s="49" t="s">
        <v>181</v>
      </c>
      <c r="C109" s="21"/>
    </row>
    <row r="110" spans="1:3" ht="16.899999999999999" customHeight="1">
      <c r="A110" s="28">
        <v>101042601</v>
      </c>
      <c r="B110" s="28" t="s">
        <v>182</v>
      </c>
      <c r="C110" s="21"/>
    </row>
    <row r="111" spans="1:3" ht="16.899999999999999" customHeight="1">
      <c r="A111" s="28">
        <v>101042602</v>
      </c>
      <c r="B111" s="28" t="s">
        <v>183</v>
      </c>
      <c r="C111" s="21"/>
    </row>
    <row r="112" spans="1:3" ht="16.899999999999999" customHeight="1">
      <c r="A112" s="28">
        <v>101042609</v>
      </c>
      <c r="B112" s="28" t="s">
        <v>184</v>
      </c>
      <c r="C112" s="21"/>
    </row>
    <row r="113" spans="1:3" ht="16.899999999999999" customHeight="1">
      <c r="A113" s="28">
        <v>1010427</v>
      </c>
      <c r="B113" s="49" t="s">
        <v>185</v>
      </c>
      <c r="C113" s="21"/>
    </row>
    <row r="114" spans="1:3" ht="16.899999999999999" customHeight="1">
      <c r="A114" s="28">
        <v>1010428</v>
      </c>
      <c r="B114" s="49" t="s">
        <v>186</v>
      </c>
      <c r="C114" s="21"/>
    </row>
    <row r="115" spans="1:3" ht="16.899999999999999" customHeight="1">
      <c r="A115" s="28">
        <v>1010429</v>
      </c>
      <c r="B115" s="49" t="s">
        <v>187</v>
      </c>
      <c r="C115" s="21"/>
    </row>
    <row r="116" spans="1:3" ht="16.899999999999999" customHeight="1">
      <c r="A116" s="28">
        <v>1010430</v>
      </c>
      <c r="B116" s="49" t="s">
        <v>188</v>
      </c>
      <c r="C116" s="21"/>
    </row>
    <row r="117" spans="1:3" ht="16.899999999999999" customHeight="1">
      <c r="A117" s="28">
        <v>1010431</v>
      </c>
      <c r="B117" s="49" t="s">
        <v>189</v>
      </c>
      <c r="C117" s="21"/>
    </row>
    <row r="118" spans="1:3" ht="16.899999999999999" customHeight="1">
      <c r="A118" s="28">
        <v>1010432</v>
      </c>
      <c r="B118" s="49" t="s">
        <v>190</v>
      </c>
      <c r="C118" s="21"/>
    </row>
    <row r="119" spans="1:3" ht="16.899999999999999" customHeight="1">
      <c r="A119" s="28">
        <v>1010433</v>
      </c>
      <c r="B119" s="49" t="s">
        <v>191</v>
      </c>
      <c r="C119" s="21"/>
    </row>
    <row r="120" spans="1:3" ht="16.899999999999999" customHeight="1">
      <c r="A120" s="28">
        <v>101043302</v>
      </c>
      <c r="B120" s="28" t="s">
        <v>192</v>
      </c>
      <c r="C120" s="21"/>
    </row>
    <row r="121" spans="1:3" ht="16.899999999999999" customHeight="1">
      <c r="A121" s="28">
        <v>101043303</v>
      </c>
      <c r="B121" s="28" t="s">
        <v>193</v>
      </c>
      <c r="C121" s="21"/>
    </row>
    <row r="122" spans="1:3" ht="16.899999999999999" customHeight="1">
      <c r="A122" s="28">
        <v>101043304</v>
      </c>
      <c r="B122" s="28" t="s">
        <v>194</v>
      </c>
      <c r="C122" s="21"/>
    </row>
    <row r="123" spans="1:3" ht="16.899999999999999" customHeight="1">
      <c r="A123" s="28">
        <v>101043308</v>
      </c>
      <c r="B123" s="28" t="s">
        <v>195</v>
      </c>
      <c r="C123" s="21"/>
    </row>
    <row r="124" spans="1:3" ht="16.899999999999999" customHeight="1">
      <c r="A124" s="28">
        <v>101043309</v>
      </c>
      <c r="B124" s="28" t="s">
        <v>196</v>
      </c>
      <c r="C124" s="21"/>
    </row>
    <row r="125" spans="1:3" ht="16.899999999999999" customHeight="1">
      <c r="A125" s="28">
        <v>101043310</v>
      </c>
      <c r="B125" s="28" t="s">
        <v>197</v>
      </c>
      <c r="C125" s="21"/>
    </row>
    <row r="126" spans="1:3" ht="16.899999999999999" customHeight="1">
      <c r="A126" s="28">
        <v>101043312</v>
      </c>
      <c r="B126" s="28" t="s">
        <v>198</v>
      </c>
      <c r="C126" s="21"/>
    </row>
    <row r="127" spans="1:3" ht="16.899999999999999" customHeight="1">
      <c r="A127" s="28">
        <v>101043313</v>
      </c>
      <c r="B127" s="28" t="s">
        <v>199</v>
      </c>
      <c r="C127" s="21"/>
    </row>
    <row r="128" spans="1:3" ht="16.899999999999999" customHeight="1">
      <c r="A128" s="28">
        <v>101043314</v>
      </c>
      <c r="B128" s="28" t="s">
        <v>200</v>
      </c>
      <c r="C128" s="21"/>
    </row>
    <row r="129" spans="1:3" ht="16.899999999999999" customHeight="1">
      <c r="A129" s="28">
        <v>101043315</v>
      </c>
      <c r="B129" s="28" t="s">
        <v>201</v>
      </c>
      <c r="C129" s="21"/>
    </row>
    <row r="130" spans="1:3" ht="16.899999999999999" customHeight="1">
      <c r="A130" s="28">
        <v>101043316</v>
      </c>
      <c r="B130" s="28" t="s">
        <v>202</v>
      </c>
      <c r="C130" s="21"/>
    </row>
    <row r="131" spans="1:3" ht="16.899999999999999" customHeight="1">
      <c r="A131" s="28">
        <v>101043317</v>
      </c>
      <c r="B131" s="28" t="s">
        <v>203</v>
      </c>
      <c r="C131" s="21"/>
    </row>
    <row r="132" spans="1:3" ht="16.899999999999999" customHeight="1">
      <c r="A132" s="28">
        <v>101043318</v>
      </c>
      <c r="B132" s="28" t="s">
        <v>204</v>
      </c>
      <c r="C132" s="21"/>
    </row>
    <row r="133" spans="1:3" ht="16.899999999999999" customHeight="1">
      <c r="A133" s="28">
        <v>101043399</v>
      </c>
      <c r="B133" s="28" t="s">
        <v>205</v>
      </c>
      <c r="C133" s="21"/>
    </row>
    <row r="134" spans="1:3" ht="16.899999999999999" customHeight="1">
      <c r="A134" s="28">
        <v>1010434</v>
      </c>
      <c r="B134" s="49" t="s">
        <v>206</v>
      </c>
      <c r="C134" s="21"/>
    </row>
    <row r="135" spans="1:3" ht="16.899999999999999" customHeight="1">
      <c r="A135" s="28">
        <v>1010435</v>
      </c>
      <c r="B135" s="49" t="s">
        <v>207</v>
      </c>
      <c r="C135" s="21"/>
    </row>
    <row r="136" spans="1:3" ht="16.899999999999999" customHeight="1">
      <c r="A136" s="28">
        <v>101043501</v>
      </c>
      <c r="B136" s="28" t="s">
        <v>208</v>
      </c>
      <c r="C136" s="21"/>
    </row>
    <row r="137" spans="1:3" ht="16.899999999999999" customHeight="1">
      <c r="A137" s="28">
        <v>101043509</v>
      </c>
      <c r="B137" s="28" t="s">
        <v>209</v>
      </c>
      <c r="C137" s="21"/>
    </row>
    <row r="138" spans="1:3" ht="16.899999999999999" customHeight="1">
      <c r="A138" s="28">
        <v>1010436</v>
      </c>
      <c r="B138" s="49" t="s">
        <v>210</v>
      </c>
      <c r="C138" s="21"/>
    </row>
    <row r="139" spans="1:3" ht="16.899999999999999" customHeight="1">
      <c r="A139" s="28">
        <v>1010439</v>
      </c>
      <c r="B139" s="49" t="s">
        <v>211</v>
      </c>
      <c r="C139" s="21"/>
    </row>
    <row r="140" spans="1:3" ht="16.899999999999999" customHeight="1">
      <c r="A140" s="28">
        <v>1010440</v>
      </c>
      <c r="B140" s="49" t="s">
        <v>212</v>
      </c>
      <c r="C140" s="21"/>
    </row>
    <row r="141" spans="1:3" ht="16.899999999999999" customHeight="1">
      <c r="A141" s="28">
        <v>101044001</v>
      </c>
      <c r="B141" s="28" t="s">
        <v>213</v>
      </c>
      <c r="C141" s="21"/>
    </row>
    <row r="142" spans="1:3" ht="16.899999999999999" customHeight="1">
      <c r="A142" s="28">
        <v>101044002</v>
      </c>
      <c r="B142" s="28" t="s">
        <v>214</v>
      </c>
      <c r="C142" s="21"/>
    </row>
    <row r="143" spans="1:3" ht="16.899999999999999" customHeight="1">
      <c r="A143" s="28">
        <v>101044003</v>
      </c>
      <c r="B143" s="28" t="s">
        <v>215</v>
      </c>
      <c r="C143" s="21"/>
    </row>
    <row r="144" spans="1:3" ht="16.899999999999999" customHeight="1">
      <c r="A144" s="28">
        <v>101044099</v>
      </c>
      <c r="B144" s="28" t="s">
        <v>216</v>
      </c>
      <c r="C144" s="21"/>
    </row>
    <row r="145" spans="1:3" ht="16.899999999999999" customHeight="1">
      <c r="A145" s="28">
        <v>1010441</v>
      </c>
      <c r="B145" s="49" t="s">
        <v>217</v>
      </c>
      <c r="C145" s="21"/>
    </row>
    <row r="146" spans="1:3" ht="16.899999999999999" customHeight="1">
      <c r="A146" s="28">
        <v>101044101</v>
      </c>
      <c r="B146" s="28" t="s">
        <v>218</v>
      </c>
      <c r="C146" s="21"/>
    </row>
    <row r="147" spans="1:3" ht="16.899999999999999" customHeight="1">
      <c r="A147" s="28">
        <v>101044102</v>
      </c>
      <c r="B147" s="28" t="s">
        <v>219</v>
      </c>
      <c r="C147" s="21"/>
    </row>
    <row r="148" spans="1:3" ht="16.899999999999999" customHeight="1">
      <c r="A148" s="28">
        <v>101044103</v>
      </c>
      <c r="B148" s="28" t="s">
        <v>220</v>
      </c>
      <c r="C148" s="21"/>
    </row>
    <row r="149" spans="1:3" ht="16.899999999999999" customHeight="1">
      <c r="A149" s="28">
        <v>101044199</v>
      </c>
      <c r="B149" s="28" t="s">
        <v>221</v>
      </c>
      <c r="C149" s="21"/>
    </row>
    <row r="150" spans="1:3" ht="16.899999999999999" customHeight="1">
      <c r="A150" s="28">
        <v>1010442</v>
      </c>
      <c r="B150" s="49" t="s">
        <v>222</v>
      </c>
      <c r="C150" s="21"/>
    </row>
    <row r="151" spans="1:3" ht="16.899999999999999" customHeight="1">
      <c r="A151" s="28">
        <v>101044201</v>
      </c>
      <c r="B151" s="28" t="s">
        <v>223</v>
      </c>
      <c r="C151" s="21"/>
    </row>
    <row r="152" spans="1:3" ht="16.899999999999999" customHeight="1">
      <c r="A152" s="28">
        <v>101044202</v>
      </c>
      <c r="B152" s="28" t="s">
        <v>224</v>
      </c>
      <c r="C152" s="21"/>
    </row>
    <row r="153" spans="1:3" ht="16.899999999999999" customHeight="1">
      <c r="A153" s="28">
        <v>101044203</v>
      </c>
      <c r="B153" s="28" t="s">
        <v>225</v>
      </c>
      <c r="C153" s="21"/>
    </row>
    <row r="154" spans="1:3" ht="16.899999999999999" customHeight="1">
      <c r="A154" s="28">
        <v>101044299</v>
      </c>
      <c r="B154" s="28" t="s">
        <v>226</v>
      </c>
      <c r="C154" s="21"/>
    </row>
    <row r="155" spans="1:3" ht="16.899999999999999" customHeight="1">
      <c r="A155" s="28">
        <v>1010443</v>
      </c>
      <c r="B155" s="49" t="s">
        <v>227</v>
      </c>
      <c r="C155" s="21"/>
    </row>
    <row r="156" spans="1:3" ht="16.899999999999999" customHeight="1">
      <c r="A156" s="28">
        <v>101044301</v>
      </c>
      <c r="B156" s="28" t="s">
        <v>228</v>
      </c>
      <c r="C156" s="21"/>
    </row>
    <row r="157" spans="1:3" ht="16.899999999999999" customHeight="1">
      <c r="A157" s="28">
        <v>101044302</v>
      </c>
      <c r="B157" s="28" t="s">
        <v>229</v>
      </c>
      <c r="C157" s="21"/>
    </row>
    <row r="158" spans="1:3" ht="16.899999999999999" customHeight="1">
      <c r="A158" s="28">
        <v>101044303</v>
      </c>
      <c r="B158" s="28" t="s">
        <v>230</v>
      </c>
      <c r="C158" s="21"/>
    </row>
    <row r="159" spans="1:3" ht="16.899999999999999" customHeight="1">
      <c r="A159" s="28">
        <v>101044399</v>
      </c>
      <c r="B159" s="28" t="s">
        <v>231</v>
      </c>
      <c r="C159" s="21"/>
    </row>
    <row r="160" spans="1:3" ht="16.899999999999999" customHeight="1">
      <c r="A160" s="28">
        <v>1010444</v>
      </c>
      <c r="B160" s="49" t="s">
        <v>232</v>
      </c>
      <c r="C160" s="21"/>
    </row>
    <row r="161" spans="1:3" ht="16.899999999999999" customHeight="1">
      <c r="A161" s="28">
        <v>101044401</v>
      </c>
      <c r="B161" s="28" t="s">
        <v>213</v>
      </c>
      <c r="C161" s="21"/>
    </row>
    <row r="162" spans="1:3" ht="16.899999999999999" customHeight="1">
      <c r="A162" s="28">
        <v>101044402</v>
      </c>
      <c r="B162" s="28" t="s">
        <v>214</v>
      </c>
      <c r="C162" s="21"/>
    </row>
    <row r="163" spans="1:3" ht="16.899999999999999" customHeight="1">
      <c r="A163" s="28">
        <v>101044403</v>
      </c>
      <c r="B163" s="28" t="s">
        <v>215</v>
      </c>
      <c r="C163" s="21"/>
    </row>
    <row r="164" spans="1:3" ht="16.899999999999999" customHeight="1">
      <c r="A164" s="28">
        <v>101044499</v>
      </c>
      <c r="B164" s="28" t="s">
        <v>216</v>
      </c>
      <c r="C164" s="21"/>
    </row>
    <row r="165" spans="1:3" ht="16.899999999999999" customHeight="1">
      <c r="A165" s="28">
        <v>1010445</v>
      </c>
      <c r="B165" s="49" t="s">
        <v>233</v>
      </c>
      <c r="C165" s="21"/>
    </row>
    <row r="166" spans="1:3" ht="16.899999999999999" customHeight="1">
      <c r="A166" s="28">
        <v>101044501</v>
      </c>
      <c r="B166" s="28" t="s">
        <v>218</v>
      </c>
      <c r="C166" s="21"/>
    </row>
    <row r="167" spans="1:3" ht="16.899999999999999" customHeight="1">
      <c r="A167" s="28">
        <v>101044502</v>
      </c>
      <c r="B167" s="28" t="s">
        <v>219</v>
      </c>
      <c r="C167" s="21"/>
    </row>
    <row r="168" spans="1:3" ht="16.899999999999999" customHeight="1">
      <c r="A168" s="28">
        <v>101044503</v>
      </c>
      <c r="B168" s="28" t="s">
        <v>220</v>
      </c>
      <c r="C168" s="21"/>
    </row>
    <row r="169" spans="1:3" ht="16.899999999999999" customHeight="1">
      <c r="A169" s="28">
        <v>101044599</v>
      </c>
      <c r="B169" s="28" t="s">
        <v>221</v>
      </c>
      <c r="C169" s="21"/>
    </row>
    <row r="170" spans="1:3" ht="16.899999999999999" customHeight="1">
      <c r="A170" s="28">
        <v>1010446</v>
      </c>
      <c r="B170" s="49" t="s">
        <v>234</v>
      </c>
      <c r="C170" s="21"/>
    </row>
    <row r="171" spans="1:3" ht="16.899999999999999" customHeight="1">
      <c r="A171" s="28">
        <v>101044601</v>
      </c>
      <c r="B171" s="28" t="s">
        <v>223</v>
      </c>
      <c r="C171" s="21"/>
    </row>
    <row r="172" spans="1:3" ht="16.899999999999999" customHeight="1">
      <c r="A172" s="28">
        <v>101044602</v>
      </c>
      <c r="B172" s="28" t="s">
        <v>224</v>
      </c>
      <c r="C172" s="21"/>
    </row>
    <row r="173" spans="1:3" ht="16.899999999999999" customHeight="1">
      <c r="A173" s="28">
        <v>101044603</v>
      </c>
      <c r="B173" s="28" t="s">
        <v>225</v>
      </c>
      <c r="C173" s="21"/>
    </row>
    <row r="174" spans="1:3" ht="16.899999999999999" customHeight="1">
      <c r="A174" s="28">
        <v>101044699</v>
      </c>
      <c r="B174" s="28" t="s">
        <v>226</v>
      </c>
      <c r="C174" s="21"/>
    </row>
    <row r="175" spans="1:3" ht="16.899999999999999" customHeight="1">
      <c r="A175" s="28">
        <v>1010447</v>
      </c>
      <c r="B175" s="49" t="s">
        <v>235</v>
      </c>
      <c r="C175" s="21"/>
    </row>
    <row r="176" spans="1:3" ht="16.899999999999999" customHeight="1">
      <c r="A176" s="28">
        <v>101044701</v>
      </c>
      <c r="B176" s="28" t="s">
        <v>228</v>
      </c>
      <c r="C176" s="21"/>
    </row>
    <row r="177" spans="1:3" ht="16.899999999999999" customHeight="1">
      <c r="A177" s="28">
        <v>101044702</v>
      </c>
      <c r="B177" s="28" t="s">
        <v>229</v>
      </c>
      <c r="C177" s="21"/>
    </row>
    <row r="178" spans="1:3" ht="16.899999999999999" customHeight="1">
      <c r="A178" s="28">
        <v>101044703</v>
      </c>
      <c r="B178" s="28" t="s">
        <v>230</v>
      </c>
      <c r="C178" s="21"/>
    </row>
    <row r="179" spans="1:3" ht="16.899999999999999" customHeight="1">
      <c r="A179" s="28">
        <v>101044799</v>
      </c>
      <c r="B179" s="28" t="s">
        <v>231</v>
      </c>
      <c r="C179" s="21"/>
    </row>
    <row r="180" spans="1:3" ht="16.899999999999999" customHeight="1">
      <c r="A180" s="28">
        <v>1010448</v>
      </c>
      <c r="B180" s="49" t="s">
        <v>236</v>
      </c>
      <c r="C180" s="21"/>
    </row>
    <row r="181" spans="1:3" ht="16.899999999999999" customHeight="1">
      <c r="A181" s="28">
        <v>101044801</v>
      </c>
      <c r="B181" s="28" t="s">
        <v>237</v>
      </c>
      <c r="C181" s="21"/>
    </row>
    <row r="182" spans="1:3" ht="16.899999999999999" customHeight="1">
      <c r="A182" s="28">
        <v>101044802</v>
      </c>
      <c r="B182" s="28" t="s">
        <v>238</v>
      </c>
      <c r="C182" s="21"/>
    </row>
    <row r="183" spans="1:3" ht="16.899999999999999" customHeight="1">
      <c r="A183" s="28">
        <v>101044803</v>
      </c>
      <c r="B183" s="28" t="s">
        <v>239</v>
      </c>
      <c r="C183" s="21"/>
    </row>
    <row r="184" spans="1:3" ht="16.899999999999999" customHeight="1">
      <c r="A184" s="28">
        <v>101044899</v>
      </c>
      <c r="B184" s="28" t="s">
        <v>240</v>
      </c>
      <c r="C184" s="21"/>
    </row>
    <row r="185" spans="1:3" ht="16.899999999999999" customHeight="1">
      <c r="A185" s="28">
        <v>1010449</v>
      </c>
      <c r="B185" s="49" t="s">
        <v>241</v>
      </c>
      <c r="C185" s="21"/>
    </row>
    <row r="186" spans="1:3" ht="16.899999999999999" customHeight="1">
      <c r="A186" s="28">
        <v>101044901</v>
      </c>
      <c r="B186" s="28" t="s">
        <v>237</v>
      </c>
      <c r="C186" s="21"/>
    </row>
    <row r="187" spans="1:3" ht="16.899999999999999" customHeight="1">
      <c r="A187" s="28">
        <v>101044902</v>
      </c>
      <c r="B187" s="28" t="s">
        <v>238</v>
      </c>
      <c r="C187" s="21"/>
    </row>
    <row r="188" spans="1:3" ht="16.899999999999999" customHeight="1">
      <c r="A188" s="28">
        <v>101044903</v>
      </c>
      <c r="B188" s="28" t="s">
        <v>239</v>
      </c>
      <c r="C188" s="21"/>
    </row>
    <row r="189" spans="1:3" ht="16.899999999999999" customHeight="1">
      <c r="A189" s="28">
        <v>101044999</v>
      </c>
      <c r="B189" s="28" t="s">
        <v>240</v>
      </c>
      <c r="C189" s="21"/>
    </row>
    <row r="190" spans="1:3" ht="16.899999999999999" customHeight="1">
      <c r="A190" s="28">
        <v>1010450</v>
      </c>
      <c r="B190" s="49" t="s">
        <v>242</v>
      </c>
      <c r="C190" s="21"/>
    </row>
    <row r="191" spans="1:3" ht="16.899999999999999" customHeight="1">
      <c r="A191" s="28">
        <v>101045001</v>
      </c>
      <c r="B191" s="28" t="s">
        <v>243</v>
      </c>
      <c r="C191" s="21"/>
    </row>
    <row r="192" spans="1:3" ht="16.899999999999999" customHeight="1">
      <c r="A192" s="28">
        <v>101045002</v>
      </c>
      <c r="B192" s="28" t="s">
        <v>244</v>
      </c>
      <c r="C192" s="21"/>
    </row>
    <row r="193" spans="1:3" ht="16.899999999999999" customHeight="1">
      <c r="A193" s="28">
        <v>101045003</v>
      </c>
      <c r="B193" s="28" t="s">
        <v>245</v>
      </c>
      <c r="C193" s="21"/>
    </row>
    <row r="194" spans="1:3" ht="16.899999999999999" customHeight="1">
      <c r="A194" s="28">
        <v>10105</v>
      </c>
      <c r="B194" s="49" t="s">
        <v>246</v>
      </c>
      <c r="C194" s="21"/>
    </row>
    <row r="195" spans="1:3" ht="16.899999999999999" customHeight="1">
      <c r="A195" s="28">
        <v>1010501</v>
      </c>
      <c r="B195" s="49" t="s">
        <v>247</v>
      </c>
      <c r="C195" s="21"/>
    </row>
    <row r="196" spans="1:3" ht="16.899999999999999" customHeight="1">
      <c r="A196" s="28">
        <v>1010502</v>
      </c>
      <c r="B196" s="49" t="s">
        <v>248</v>
      </c>
      <c r="C196" s="21"/>
    </row>
    <row r="197" spans="1:3" ht="16.899999999999999" customHeight="1">
      <c r="A197" s="28">
        <v>1010503</v>
      </c>
      <c r="B197" s="49" t="s">
        <v>249</v>
      </c>
      <c r="C197" s="21"/>
    </row>
    <row r="198" spans="1:3" ht="16.899999999999999" customHeight="1">
      <c r="A198" s="28">
        <v>1010504</v>
      </c>
      <c r="B198" s="49" t="s">
        <v>250</v>
      </c>
      <c r="C198" s="21"/>
    </row>
    <row r="199" spans="1:3" ht="16.899999999999999" customHeight="1">
      <c r="A199" s="28">
        <v>1010505</v>
      </c>
      <c r="B199" s="49" t="s">
        <v>251</v>
      </c>
      <c r="C199" s="21"/>
    </row>
    <row r="200" spans="1:3" ht="16.899999999999999" customHeight="1">
      <c r="A200" s="28">
        <v>1010506</v>
      </c>
      <c r="B200" s="49" t="s">
        <v>252</v>
      </c>
      <c r="C200" s="21"/>
    </row>
    <row r="201" spans="1:3" ht="16.899999999999999" customHeight="1">
      <c r="A201" s="28">
        <v>1010507</v>
      </c>
      <c r="B201" s="49" t="s">
        <v>253</v>
      </c>
      <c r="C201" s="21"/>
    </row>
    <row r="202" spans="1:3" ht="16.899999999999999" customHeight="1">
      <c r="A202" s="28">
        <v>1010508</v>
      </c>
      <c r="B202" s="49" t="s">
        <v>254</v>
      </c>
      <c r="C202" s="21"/>
    </row>
    <row r="203" spans="1:3" ht="16.899999999999999" customHeight="1">
      <c r="A203" s="28">
        <v>1010509</v>
      </c>
      <c r="B203" s="49" t="s">
        <v>255</v>
      </c>
      <c r="C203" s="21"/>
    </row>
    <row r="204" spans="1:3" ht="16.899999999999999" customHeight="1">
      <c r="A204" s="28">
        <v>1010510</v>
      </c>
      <c r="B204" s="49" t="s">
        <v>256</v>
      </c>
      <c r="C204" s="21"/>
    </row>
    <row r="205" spans="1:3" ht="16.899999999999999" customHeight="1">
      <c r="A205" s="28">
        <v>1010511</v>
      </c>
      <c r="B205" s="49" t="s">
        <v>257</v>
      </c>
      <c r="C205" s="21"/>
    </row>
    <row r="206" spans="1:3" ht="16.899999999999999" customHeight="1">
      <c r="A206" s="28">
        <v>1010512</v>
      </c>
      <c r="B206" s="49" t="s">
        <v>258</v>
      </c>
      <c r="C206" s="21"/>
    </row>
    <row r="207" spans="1:3" ht="16.899999999999999" customHeight="1">
      <c r="A207" s="28">
        <v>1010513</v>
      </c>
      <c r="B207" s="49" t="s">
        <v>259</v>
      </c>
      <c r="C207" s="21"/>
    </row>
    <row r="208" spans="1:3" ht="16.899999999999999" customHeight="1">
      <c r="A208" s="28">
        <v>1010514</v>
      </c>
      <c r="B208" s="49" t="s">
        <v>260</v>
      </c>
      <c r="C208" s="21"/>
    </row>
    <row r="209" spans="1:3" ht="16.899999999999999" customHeight="1">
      <c r="A209" s="28">
        <v>1010515</v>
      </c>
      <c r="B209" s="49" t="s">
        <v>261</v>
      </c>
      <c r="C209" s="21"/>
    </row>
    <row r="210" spans="1:3" ht="16.899999999999999" customHeight="1">
      <c r="A210" s="28">
        <v>1010516</v>
      </c>
      <c r="B210" s="49" t="s">
        <v>262</v>
      </c>
      <c r="C210" s="21"/>
    </row>
    <row r="211" spans="1:3" ht="16.899999999999999" customHeight="1">
      <c r="A211" s="28">
        <v>1010517</v>
      </c>
      <c r="B211" s="49" t="s">
        <v>263</v>
      </c>
      <c r="C211" s="21"/>
    </row>
    <row r="212" spans="1:3" ht="16.899999999999999" customHeight="1">
      <c r="A212" s="28">
        <v>1010518</v>
      </c>
      <c r="B212" s="49" t="s">
        <v>264</v>
      </c>
      <c r="C212" s="21"/>
    </row>
    <row r="213" spans="1:3" ht="16.899999999999999" customHeight="1">
      <c r="A213" s="28">
        <v>1010519</v>
      </c>
      <c r="B213" s="49" t="s">
        <v>265</v>
      </c>
      <c r="C213" s="21"/>
    </row>
    <row r="214" spans="1:3" ht="16.899999999999999" customHeight="1">
      <c r="A214" s="28">
        <v>1010520</v>
      </c>
      <c r="B214" s="49" t="s">
        <v>266</v>
      </c>
      <c r="C214" s="21"/>
    </row>
    <row r="215" spans="1:3" ht="16.899999999999999" customHeight="1">
      <c r="A215" s="28">
        <v>1010521</v>
      </c>
      <c r="B215" s="49" t="s">
        <v>267</v>
      </c>
      <c r="C215" s="21"/>
    </row>
    <row r="216" spans="1:3" ht="16.899999999999999" customHeight="1">
      <c r="A216" s="28">
        <v>1010522</v>
      </c>
      <c r="B216" s="49" t="s">
        <v>268</v>
      </c>
      <c r="C216" s="21"/>
    </row>
    <row r="217" spans="1:3" ht="16.899999999999999" customHeight="1">
      <c r="A217" s="28">
        <v>1010523</v>
      </c>
      <c r="B217" s="49" t="s">
        <v>269</v>
      </c>
      <c r="C217" s="21"/>
    </row>
    <row r="218" spans="1:3" ht="16.899999999999999" customHeight="1">
      <c r="A218" s="28">
        <v>101052303</v>
      </c>
      <c r="B218" s="28" t="s">
        <v>270</v>
      </c>
      <c r="C218" s="21"/>
    </row>
    <row r="219" spans="1:3" ht="16.899999999999999" customHeight="1">
      <c r="A219" s="28">
        <v>101052304</v>
      </c>
      <c r="B219" s="28" t="s">
        <v>271</v>
      </c>
      <c r="C219" s="21"/>
    </row>
    <row r="220" spans="1:3" ht="16.899999999999999" customHeight="1">
      <c r="A220" s="28">
        <v>101052309</v>
      </c>
      <c r="B220" s="28" t="s">
        <v>272</v>
      </c>
      <c r="C220" s="21"/>
    </row>
    <row r="221" spans="1:3" ht="16.899999999999999" customHeight="1">
      <c r="A221" s="28">
        <v>1010524</v>
      </c>
      <c r="B221" s="49" t="s">
        <v>273</v>
      </c>
      <c r="C221" s="21"/>
    </row>
    <row r="222" spans="1:3" ht="16.899999999999999" customHeight="1">
      <c r="A222" s="28">
        <v>101052401</v>
      </c>
      <c r="B222" s="28" t="s">
        <v>274</v>
      </c>
      <c r="C222" s="21"/>
    </row>
    <row r="223" spans="1:3" ht="16.899999999999999" customHeight="1">
      <c r="A223" s="28">
        <v>101052409</v>
      </c>
      <c r="B223" s="28" t="s">
        <v>275</v>
      </c>
      <c r="C223" s="21"/>
    </row>
    <row r="224" spans="1:3" ht="16.899999999999999" customHeight="1">
      <c r="A224" s="28">
        <v>1010525</v>
      </c>
      <c r="B224" s="49" t="s">
        <v>276</v>
      </c>
      <c r="C224" s="21"/>
    </row>
    <row r="225" spans="1:3" ht="16.899999999999999" customHeight="1">
      <c r="A225" s="28">
        <v>1010526</v>
      </c>
      <c r="B225" s="49" t="s">
        <v>277</v>
      </c>
      <c r="C225" s="21"/>
    </row>
    <row r="226" spans="1:3" ht="16.899999999999999" customHeight="1">
      <c r="A226" s="28">
        <v>101052601</v>
      </c>
      <c r="B226" s="28" t="s">
        <v>278</v>
      </c>
      <c r="C226" s="21"/>
    </row>
    <row r="227" spans="1:3" ht="16.899999999999999" customHeight="1">
      <c r="A227" s="28">
        <v>101052602</v>
      </c>
      <c r="B227" s="28" t="s">
        <v>279</v>
      </c>
      <c r="C227" s="21"/>
    </row>
    <row r="228" spans="1:3" ht="16.899999999999999" customHeight="1">
      <c r="A228" s="28">
        <v>101052609</v>
      </c>
      <c r="B228" s="28" t="s">
        <v>280</v>
      </c>
      <c r="C228" s="21"/>
    </row>
    <row r="229" spans="1:3" ht="16.899999999999999" customHeight="1">
      <c r="A229" s="28">
        <v>1010527</v>
      </c>
      <c r="B229" s="49" t="s">
        <v>281</v>
      </c>
      <c r="C229" s="21"/>
    </row>
    <row r="230" spans="1:3" ht="16.899999999999999" customHeight="1">
      <c r="A230" s="28">
        <v>1010528</v>
      </c>
      <c r="B230" s="49" t="s">
        <v>282</v>
      </c>
      <c r="C230" s="21"/>
    </row>
    <row r="231" spans="1:3" ht="16.899999999999999" customHeight="1">
      <c r="A231" s="28">
        <v>1010529</v>
      </c>
      <c r="B231" s="49" t="s">
        <v>283</v>
      </c>
      <c r="C231" s="21"/>
    </row>
    <row r="232" spans="1:3" ht="16.899999999999999" customHeight="1">
      <c r="A232" s="28">
        <v>1010530</v>
      </c>
      <c r="B232" s="49" t="s">
        <v>284</v>
      </c>
      <c r="C232" s="21"/>
    </row>
    <row r="233" spans="1:3" ht="16.899999999999999" customHeight="1">
      <c r="A233" s="28">
        <v>1010531</v>
      </c>
      <c r="B233" s="49" t="s">
        <v>285</v>
      </c>
      <c r="C233" s="21"/>
    </row>
    <row r="234" spans="1:3" ht="16.899999999999999" customHeight="1">
      <c r="A234" s="28">
        <v>1010532</v>
      </c>
      <c r="B234" s="49" t="s">
        <v>286</v>
      </c>
      <c r="C234" s="21"/>
    </row>
    <row r="235" spans="1:3" ht="16.899999999999999" customHeight="1">
      <c r="A235" s="28">
        <v>101053201</v>
      </c>
      <c r="B235" s="28" t="s">
        <v>287</v>
      </c>
      <c r="C235" s="21"/>
    </row>
    <row r="236" spans="1:3" ht="16.899999999999999" customHeight="1">
      <c r="A236" s="28">
        <v>101053202</v>
      </c>
      <c r="B236" s="28" t="s">
        <v>288</v>
      </c>
      <c r="C236" s="21"/>
    </row>
    <row r="237" spans="1:3" ht="16.899999999999999" customHeight="1">
      <c r="A237" s="28">
        <v>101053203</v>
      </c>
      <c r="B237" s="28" t="s">
        <v>289</v>
      </c>
      <c r="C237" s="21"/>
    </row>
    <row r="238" spans="1:3" ht="16.899999999999999" customHeight="1">
      <c r="A238" s="28">
        <v>101053205</v>
      </c>
      <c r="B238" s="28" t="s">
        <v>290</v>
      </c>
      <c r="C238" s="21"/>
    </row>
    <row r="239" spans="1:3" ht="16.899999999999999" customHeight="1">
      <c r="A239" s="28">
        <v>101053206</v>
      </c>
      <c r="B239" s="28" t="s">
        <v>291</v>
      </c>
      <c r="C239" s="21"/>
    </row>
    <row r="240" spans="1:3" ht="16.899999999999999" customHeight="1">
      <c r="A240" s="28">
        <v>101053215</v>
      </c>
      <c r="B240" s="28" t="s">
        <v>292</v>
      </c>
      <c r="C240" s="21"/>
    </row>
    <row r="241" spans="1:3" ht="16.899999999999999" customHeight="1">
      <c r="A241" s="28">
        <v>101053216</v>
      </c>
      <c r="B241" s="28" t="s">
        <v>293</v>
      </c>
      <c r="C241" s="21"/>
    </row>
    <row r="242" spans="1:3" ht="16.899999999999999" customHeight="1">
      <c r="A242" s="28">
        <v>101053218</v>
      </c>
      <c r="B242" s="28" t="s">
        <v>294</v>
      </c>
      <c r="C242" s="21"/>
    </row>
    <row r="243" spans="1:3" ht="16.899999999999999" customHeight="1">
      <c r="A243" s="28">
        <v>101053299</v>
      </c>
      <c r="B243" s="28" t="s">
        <v>295</v>
      </c>
      <c r="C243" s="21"/>
    </row>
    <row r="244" spans="1:3" ht="16.899999999999999" customHeight="1">
      <c r="A244" s="28">
        <v>1010533</v>
      </c>
      <c r="B244" s="49" t="s">
        <v>296</v>
      </c>
      <c r="C244" s="21"/>
    </row>
    <row r="245" spans="1:3" ht="17.25" customHeight="1">
      <c r="A245" s="28">
        <v>1010534</v>
      </c>
      <c r="B245" s="49" t="s">
        <v>297</v>
      </c>
      <c r="C245" s="21"/>
    </row>
    <row r="246" spans="1:3" ht="16.899999999999999" customHeight="1">
      <c r="A246" s="28">
        <v>1010535</v>
      </c>
      <c r="B246" s="49" t="s">
        <v>298</v>
      </c>
      <c r="C246" s="21"/>
    </row>
    <row r="247" spans="1:3" ht="16.899999999999999" customHeight="1">
      <c r="A247" s="28">
        <v>101053501</v>
      </c>
      <c r="B247" s="28" t="s">
        <v>299</v>
      </c>
      <c r="C247" s="21"/>
    </row>
    <row r="248" spans="1:3" ht="16.899999999999999" customHeight="1">
      <c r="A248" s="28">
        <v>101053502</v>
      </c>
      <c r="B248" s="28" t="s">
        <v>300</v>
      </c>
      <c r="C248" s="21"/>
    </row>
    <row r="249" spans="1:3" ht="16.899999999999999" customHeight="1">
      <c r="A249" s="28">
        <v>101053503</v>
      </c>
      <c r="B249" s="28" t="s">
        <v>301</v>
      </c>
      <c r="C249" s="21"/>
    </row>
    <row r="250" spans="1:3" ht="16.899999999999999" customHeight="1">
      <c r="A250" s="28">
        <v>101053599</v>
      </c>
      <c r="B250" s="28" t="s">
        <v>302</v>
      </c>
      <c r="C250" s="21"/>
    </row>
    <row r="251" spans="1:3" ht="16.899999999999999" customHeight="1">
      <c r="A251" s="28">
        <v>1010536</v>
      </c>
      <c r="B251" s="49" t="s">
        <v>303</v>
      </c>
      <c r="C251" s="21"/>
    </row>
    <row r="252" spans="1:3" ht="16.899999999999999" customHeight="1">
      <c r="A252" s="28">
        <v>101053601</v>
      </c>
      <c r="B252" s="28" t="s">
        <v>304</v>
      </c>
      <c r="C252" s="21"/>
    </row>
    <row r="253" spans="1:3" ht="16.899999999999999" customHeight="1">
      <c r="A253" s="28">
        <v>101053602</v>
      </c>
      <c r="B253" s="28" t="s">
        <v>305</v>
      </c>
      <c r="C253" s="21"/>
    </row>
    <row r="254" spans="1:3" ht="16.899999999999999" customHeight="1">
      <c r="A254" s="28">
        <v>101053603</v>
      </c>
      <c r="B254" s="28" t="s">
        <v>306</v>
      </c>
      <c r="C254" s="21"/>
    </row>
    <row r="255" spans="1:3" ht="16.899999999999999" customHeight="1">
      <c r="A255" s="28">
        <v>101053699</v>
      </c>
      <c r="B255" s="28" t="s">
        <v>307</v>
      </c>
      <c r="C255" s="21"/>
    </row>
    <row r="256" spans="1:3" ht="16.899999999999999" customHeight="1">
      <c r="A256" s="28">
        <v>1010599</v>
      </c>
      <c r="B256" s="49" t="s">
        <v>308</v>
      </c>
      <c r="C256" s="21"/>
    </row>
    <row r="257" spans="1:3" ht="16.899999999999999" customHeight="1">
      <c r="A257" s="28">
        <v>10106</v>
      </c>
      <c r="B257" s="49" t="s">
        <v>309</v>
      </c>
      <c r="C257" s="21"/>
    </row>
    <row r="258" spans="1:3" ht="16.899999999999999" customHeight="1">
      <c r="A258" s="28">
        <v>1010601</v>
      </c>
      <c r="B258" s="49" t="s">
        <v>310</v>
      </c>
      <c r="C258" s="21"/>
    </row>
    <row r="259" spans="1:3" ht="16.899999999999999" customHeight="1">
      <c r="A259" s="28">
        <v>101060101</v>
      </c>
      <c r="B259" s="28" t="s">
        <v>311</v>
      </c>
      <c r="C259" s="21"/>
    </row>
    <row r="260" spans="1:3" ht="16.899999999999999" customHeight="1">
      <c r="A260" s="28">
        <v>101060102</v>
      </c>
      <c r="B260" s="28" t="s">
        <v>312</v>
      </c>
      <c r="C260" s="21"/>
    </row>
    <row r="261" spans="1:3" ht="16.899999999999999" customHeight="1">
      <c r="A261" s="28">
        <v>101060109</v>
      </c>
      <c r="B261" s="28" t="s">
        <v>313</v>
      </c>
      <c r="C261" s="21"/>
    </row>
    <row r="262" spans="1:3" ht="16.899999999999999" customHeight="1">
      <c r="A262" s="28">
        <v>1010620</v>
      </c>
      <c r="B262" s="49" t="s">
        <v>314</v>
      </c>
      <c r="C262" s="21"/>
    </row>
    <row r="263" spans="1:3" ht="16.899999999999999" customHeight="1">
      <c r="A263" s="28">
        <v>10107</v>
      </c>
      <c r="B263" s="49" t="s">
        <v>315</v>
      </c>
      <c r="C263" s="21"/>
    </row>
    <row r="264" spans="1:3" ht="16.899999999999999" customHeight="1">
      <c r="A264" s="28">
        <v>1010701</v>
      </c>
      <c r="B264" s="49" t="s">
        <v>316</v>
      </c>
      <c r="C264" s="21"/>
    </row>
    <row r="265" spans="1:3" ht="16.899999999999999" customHeight="1">
      <c r="A265" s="28">
        <v>1010702</v>
      </c>
      <c r="B265" s="49" t="s">
        <v>317</v>
      </c>
      <c r="C265" s="21"/>
    </row>
    <row r="266" spans="1:3" ht="16.899999999999999" customHeight="1">
      <c r="A266" s="28">
        <v>1010719</v>
      </c>
      <c r="B266" s="49" t="s">
        <v>318</v>
      </c>
      <c r="C266" s="21"/>
    </row>
    <row r="267" spans="1:3" ht="16.899999999999999" customHeight="1">
      <c r="A267" s="28">
        <v>1010720</v>
      </c>
      <c r="B267" s="49" t="s">
        <v>319</v>
      </c>
      <c r="C267" s="21"/>
    </row>
    <row r="268" spans="1:3" ht="16.899999999999999" customHeight="1">
      <c r="A268" s="28">
        <v>10109</v>
      </c>
      <c r="B268" s="49" t="s">
        <v>320</v>
      </c>
      <c r="C268" s="21"/>
    </row>
    <row r="269" spans="1:3" ht="16.899999999999999" customHeight="1">
      <c r="A269" s="28">
        <v>1010901</v>
      </c>
      <c r="B269" s="49" t="s">
        <v>321</v>
      </c>
      <c r="C269" s="21"/>
    </row>
    <row r="270" spans="1:3" ht="16.899999999999999" customHeight="1">
      <c r="A270" s="28">
        <v>101090101</v>
      </c>
      <c r="B270" s="28" t="s">
        <v>322</v>
      </c>
      <c r="C270" s="21"/>
    </row>
    <row r="271" spans="1:3" ht="16.899999999999999" customHeight="1">
      <c r="A271" s="28">
        <v>101090109</v>
      </c>
      <c r="B271" s="28" t="s">
        <v>323</v>
      </c>
      <c r="C271" s="21"/>
    </row>
    <row r="272" spans="1:3" ht="16.899999999999999" customHeight="1">
      <c r="A272" s="28">
        <v>1010902</v>
      </c>
      <c r="B272" s="49" t="s">
        <v>324</v>
      </c>
      <c r="C272" s="21"/>
    </row>
    <row r="273" spans="1:3" ht="16.899999999999999" customHeight="1">
      <c r="A273" s="28">
        <v>1010903</v>
      </c>
      <c r="B273" s="49" t="s">
        <v>325</v>
      </c>
      <c r="C273" s="21"/>
    </row>
    <row r="274" spans="1:3" ht="16.899999999999999" customHeight="1">
      <c r="A274" s="28">
        <v>1010904</v>
      </c>
      <c r="B274" s="49" t="s">
        <v>326</v>
      </c>
      <c r="C274" s="21"/>
    </row>
    <row r="275" spans="1:3" ht="16.899999999999999" customHeight="1">
      <c r="A275" s="28">
        <v>1010905</v>
      </c>
      <c r="B275" s="49" t="s">
        <v>327</v>
      </c>
      <c r="C275" s="21"/>
    </row>
    <row r="276" spans="1:3" ht="16.899999999999999" customHeight="1">
      <c r="A276" s="28">
        <v>1010906</v>
      </c>
      <c r="B276" s="49" t="s">
        <v>328</v>
      </c>
      <c r="C276" s="21"/>
    </row>
    <row r="277" spans="1:3" ht="16.899999999999999" customHeight="1">
      <c r="A277" s="28">
        <v>1010918</v>
      </c>
      <c r="B277" s="49" t="s">
        <v>329</v>
      </c>
      <c r="C277" s="21"/>
    </row>
    <row r="278" spans="1:3" ht="16.899999999999999" customHeight="1">
      <c r="A278" s="28">
        <v>1010919</v>
      </c>
      <c r="B278" s="49" t="s">
        <v>330</v>
      </c>
      <c r="C278" s="21"/>
    </row>
    <row r="279" spans="1:3" ht="16.899999999999999" customHeight="1">
      <c r="A279" s="28">
        <v>1010920</v>
      </c>
      <c r="B279" s="49" t="s">
        <v>331</v>
      </c>
      <c r="C279" s="21"/>
    </row>
    <row r="280" spans="1:3" ht="16.899999999999999" customHeight="1">
      <c r="A280" s="28">
        <v>1010921</v>
      </c>
      <c r="B280" s="49" t="s">
        <v>332</v>
      </c>
      <c r="C280" s="21"/>
    </row>
    <row r="281" spans="1:3" ht="16.899999999999999" customHeight="1">
      <c r="A281" s="28">
        <v>1010922</v>
      </c>
      <c r="B281" s="49" t="s">
        <v>333</v>
      </c>
      <c r="C281" s="21"/>
    </row>
    <row r="282" spans="1:3" ht="16.899999999999999" customHeight="1">
      <c r="A282" s="28">
        <v>10110</v>
      </c>
      <c r="B282" s="49" t="s">
        <v>334</v>
      </c>
      <c r="C282" s="21"/>
    </row>
    <row r="283" spans="1:3" ht="16.899999999999999" customHeight="1">
      <c r="A283" s="28">
        <v>1011001</v>
      </c>
      <c r="B283" s="49" t="s">
        <v>335</v>
      </c>
      <c r="C283" s="21"/>
    </row>
    <row r="284" spans="1:3" ht="16.899999999999999" customHeight="1">
      <c r="A284" s="28">
        <v>1011002</v>
      </c>
      <c r="B284" s="49" t="s">
        <v>336</v>
      </c>
      <c r="C284" s="21"/>
    </row>
    <row r="285" spans="1:3" ht="16.899999999999999" customHeight="1">
      <c r="A285" s="28">
        <v>1011003</v>
      </c>
      <c r="B285" s="49" t="s">
        <v>337</v>
      </c>
      <c r="C285" s="21"/>
    </row>
    <row r="286" spans="1:3" ht="16.899999999999999" customHeight="1">
      <c r="A286" s="28">
        <v>1011004</v>
      </c>
      <c r="B286" s="49" t="s">
        <v>338</v>
      </c>
      <c r="C286" s="21"/>
    </row>
    <row r="287" spans="1:3" ht="16.899999999999999" customHeight="1">
      <c r="A287" s="28">
        <v>1011005</v>
      </c>
      <c r="B287" s="49" t="s">
        <v>339</v>
      </c>
      <c r="C287" s="21"/>
    </row>
    <row r="288" spans="1:3" ht="16.899999999999999" customHeight="1">
      <c r="A288" s="28">
        <v>1011006</v>
      </c>
      <c r="B288" s="49" t="s">
        <v>340</v>
      </c>
      <c r="C288" s="21"/>
    </row>
    <row r="289" spans="1:3" ht="16.899999999999999" customHeight="1">
      <c r="A289" s="28">
        <v>1011019</v>
      </c>
      <c r="B289" s="49" t="s">
        <v>341</v>
      </c>
      <c r="C289" s="21"/>
    </row>
    <row r="290" spans="1:3" ht="16.899999999999999" customHeight="1">
      <c r="A290" s="28">
        <v>1011020</v>
      </c>
      <c r="B290" s="49" t="s">
        <v>342</v>
      </c>
      <c r="C290" s="21"/>
    </row>
    <row r="291" spans="1:3" ht="16.899999999999999" customHeight="1">
      <c r="A291" s="28">
        <v>10111</v>
      </c>
      <c r="B291" s="49" t="s">
        <v>343</v>
      </c>
      <c r="C291" s="21"/>
    </row>
    <row r="292" spans="1:3" ht="16.899999999999999" customHeight="1">
      <c r="A292" s="28">
        <v>1011101</v>
      </c>
      <c r="B292" s="49" t="s">
        <v>344</v>
      </c>
      <c r="C292" s="21"/>
    </row>
    <row r="293" spans="1:3" ht="16.899999999999999" customHeight="1">
      <c r="A293" s="28">
        <v>101110101</v>
      </c>
      <c r="B293" s="28" t="s">
        <v>345</v>
      </c>
      <c r="C293" s="21"/>
    </row>
    <row r="294" spans="1:3" ht="16.899999999999999" customHeight="1">
      <c r="A294" s="28">
        <v>101110109</v>
      </c>
      <c r="B294" s="28" t="s">
        <v>346</v>
      </c>
      <c r="C294" s="21"/>
    </row>
    <row r="295" spans="1:3" ht="16.899999999999999" customHeight="1">
      <c r="A295" s="28">
        <v>1011119</v>
      </c>
      <c r="B295" s="49" t="s">
        <v>347</v>
      </c>
      <c r="C295" s="21"/>
    </row>
    <row r="296" spans="1:3" ht="16.899999999999999" customHeight="1">
      <c r="A296" s="28">
        <v>1011120</v>
      </c>
      <c r="B296" s="49" t="s">
        <v>348</v>
      </c>
      <c r="C296" s="21"/>
    </row>
    <row r="297" spans="1:3" ht="16.899999999999999" customHeight="1">
      <c r="A297" s="28">
        <v>10112</v>
      </c>
      <c r="B297" s="49" t="s">
        <v>349</v>
      </c>
      <c r="C297" s="21"/>
    </row>
    <row r="298" spans="1:3" ht="16.899999999999999" customHeight="1">
      <c r="A298" s="28">
        <v>1011201</v>
      </c>
      <c r="B298" s="49" t="s">
        <v>350</v>
      </c>
      <c r="C298" s="21"/>
    </row>
    <row r="299" spans="1:3" ht="16.899999999999999" customHeight="1">
      <c r="A299" s="28">
        <v>1011202</v>
      </c>
      <c r="B299" s="49" t="s">
        <v>351</v>
      </c>
      <c r="C299" s="21"/>
    </row>
    <row r="300" spans="1:3" ht="16.899999999999999" customHeight="1">
      <c r="A300" s="28">
        <v>1011203</v>
      </c>
      <c r="B300" s="49" t="s">
        <v>352</v>
      </c>
      <c r="C300" s="21"/>
    </row>
    <row r="301" spans="1:3" ht="16.899999999999999" customHeight="1">
      <c r="A301" s="28">
        <v>1011204</v>
      </c>
      <c r="B301" s="49" t="s">
        <v>353</v>
      </c>
      <c r="C301" s="21"/>
    </row>
    <row r="302" spans="1:3" ht="16.899999999999999" customHeight="1">
      <c r="A302" s="28">
        <v>1011205</v>
      </c>
      <c r="B302" s="49" t="s">
        <v>354</v>
      </c>
      <c r="C302" s="21"/>
    </row>
    <row r="303" spans="1:3" ht="16.899999999999999" customHeight="1">
      <c r="A303" s="28">
        <v>1011206</v>
      </c>
      <c r="B303" s="49" t="s">
        <v>355</v>
      </c>
      <c r="C303" s="21"/>
    </row>
    <row r="304" spans="1:3" ht="16.899999999999999" customHeight="1">
      <c r="A304" s="28">
        <v>1011219</v>
      </c>
      <c r="B304" s="49" t="s">
        <v>356</v>
      </c>
      <c r="C304" s="21"/>
    </row>
    <row r="305" spans="1:3" ht="16.899999999999999" customHeight="1">
      <c r="A305" s="28">
        <v>1011220</v>
      </c>
      <c r="B305" s="49" t="s">
        <v>357</v>
      </c>
      <c r="C305" s="21"/>
    </row>
    <row r="306" spans="1:3" ht="16.899999999999999" customHeight="1">
      <c r="A306" s="28">
        <v>10113</v>
      </c>
      <c r="B306" s="49" t="s">
        <v>358</v>
      </c>
      <c r="C306" s="21"/>
    </row>
    <row r="307" spans="1:3" ht="16.899999999999999" customHeight="1">
      <c r="A307" s="28">
        <v>1011301</v>
      </c>
      <c r="B307" s="49" t="s">
        <v>359</v>
      </c>
      <c r="C307" s="21"/>
    </row>
    <row r="308" spans="1:3" ht="16.899999999999999" customHeight="1">
      <c r="A308" s="28">
        <v>1011302</v>
      </c>
      <c r="B308" s="49" t="s">
        <v>360</v>
      </c>
      <c r="C308" s="21"/>
    </row>
    <row r="309" spans="1:3" ht="16.899999999999999" customHeight="1">
      <c r="A309" s="28">
        <v>1011303</v>
      </c>
      <c r="B309" s="49" t="s">
        <v>361</v>
      </c>
      <c r="C309" s="21"/>
    </row>
    <row r="310" spans="1:3" ht="16.899999999999999" customHeight="1">
      <c r="A310" s="28">
        <v>1011304</v>
      </c>
      <c r="B310" s="49" t="s">
        <v>362</v>
      </c>
      <c r="C310" s="21"/>
    </row>
    <row r="311" spans="1:3" ht="16.899999999999999" customHeight="1">
      <c r="A311" s="28">
        <v>1011305</v>
      </c>
      <c r="B311" s="49" t="s">
        <v>363</v>
      </c>
      <c r="C311" s="21"/>
    </row>
    <row r="312" spans="1:3" ht="16.899999999999999" customHeight="1">
      <c r="A312" s="28">
        <v>1011306</v>
      </c>
      <c r="B312" s="49" t="s">
        <v>364</v>
      </c>
      <c r="C312" s="21"/>
    </row>
    <row r="313" spans="1:3" ht="16.899999999999999" customHeight="1">
      <c r="A313" s="28">
        <v>1011319</v>
      </c>
      <c r="B313" s="49" t="s">
        <v>365</v>
      </c>
      <c r="C313" s="21"/>
    </row>
    <row r="314" spans="1:3" ht="16.899999999999999" customHeight="1">
      <c r="A314" s="28">
        <v>1011320</v>
      </c>
      <c r="B314" s="49" t="s">
        <v>366</v>
      </c>
      <c r="C314" s="21"/>
    </row>
    <row r="315" spans="1:3" ht="16.899999999999999" customHeight="1">
      <c r="A315" s="28">
        <v>10114</v>
      </c>
      <c r="B315" s="49" t="s">
        <v>367</v>
      </c>
      <c r="C315" s="21"/>
    </row>
    <row r="316" spans="1:3" ht="16.899999999999999" customHeight="1">
      <c r="A316" s="28">
        <v>1011401</v>
      </c>
      <c r="B316" s="49" t="s">
        <v>368</v>
      </c>
      <c r="C316" s="21"/>
    </row>
    <row r="317" spans="1:3" ht="16.899999999999999" customHeight="1">
      <c r="A317" s="28">
        <v>1011420</v>
      </c>
      <c r="B317" s="49" t="s">
        <v>369</v>
      </c>
      <c r="C317" s="21"/>
    </row>
    <row r="318" spans="1:3" ht="16.899999999999999" customHeight="1">
      <c r="A318" s="28">
        <v>10115</v>
      </c>
      <c r="B318" s="49" t="s">
        <v>370</v>
      </c>
      <c r="C318" s="21"/>
    </row>
    <row r="319" spans="1:3" ht="16.899999999999999" customHeight="1">
      <c r="A319" s="28">
        <v>1011501</v>
      </c>
      <c r="B319" s="49" t="s">
        <v>371</v>
      </c>
      <c r="C319" s="21"/>
    </row>
    <row r="320" spans="1:3" ht="16.899999999999999" customHeight="1">
      <c r="A320" s="28">
        <v>1011520</v>
      </c>
      <c r="B320" s="49" t="s">
        <v>372</v>
      </c>
      <c r="C320" s="21"/>
    </row>
    <row r="321" spans="1:3" ht="16.899999999999999" customHeight="1">
      <c r="A321" s="28">
        <v>10116</v>
      </c>
      <c r="B321" s="49" t="s">
        <v>373</v>
      </c>
      <c r="C321" s="21"/>
    </row>
    <row r="322" spans="1:3" ht="16.899999999999999" customHeight="1">
      <c r="A322" s="28">
        <v>1011601</v>
      </c>
      <c r="B322" s="49" t="s">
        <v>374</v>
      </c>
      <c r="C322" s="21"/>
    </row>
    <row r="323" spans="1:3" ht="16.899999999999999" customHeight="1">
      <c r="A323" s="28">
        <v>1011620</v>
      </c>
      <c r="B323" s="49" t="s">
        <v>375</v>
      </c>
      <c r="C323" s="21"/>
    </row>
    <row r="324" spans="1:3" ht="16.899999999999999" customHeight="1">
      <c r="A324" s="28">
        <v>10117</v>
      </c>
      <c r="B324" s="49" t="s">
        <v>376</v>
      </c>
      <c r="C324" s="21"/>
    </row>
    <row r="325" spans="1:3" ht="16.899999999999999" customHeight="1">
      <c r="A325" s="28">
        <v>1011701</v>
      </c>
      <c r="B325" s="49" t="s">
        <v>377</v>
      </c>
      <c r="C325" s="21"/>
    </row>
    <row r="326" spans="1:3" ht="16.899999999999999" customHeight="1">
      <c r="A326" s="28">
        <v>101170101</v>
      </c>
      <c r="B326" s="28" t="s">
        <v>378</v>
      </c>
      <c r="C326" s="21"/>
    </row>
    <row r="327" spans="1:3" ht="16.899999999999999" customHeight="1">
      <c r="A327" s="28">
        <v>101170102</v>
      </c>
      <c r="B327" s="28" t="s">
        <v>379</v>
      </c>
      <c r="C327" s="21"/>
    </row>
    <row r="328" spans="1:3" ht="16.899999999999999" customHeight="1">
      <c r="A328" s="28">
        <v>101170103</v>
      </c>
      <c r="B328" s="28" t="s">
        <v>380</v>
      </c>
      <c r="C328" s="21"/>
    </row>
    <row r="329" spans="1:3" ht="16.899999999999999" customHeight="1">
      <c r="A329" s="28">
        <v>1011703</v>
      </c>
      <c r="B329" s="49" t="s">
        <v>381</v>
      </c>
      <c r="C329" s="21"/>
    </row>
    <row r="330" spans="1:3" ht="16.899999999999999" customHeight="1">
      <c r="A330" s="28">
        <v>101170301</v>
      </c>
      <c r="B330" s="28" t="s">
        <v>382</v>
      </c>
      <c r="C330" s="21"/>
    </row>
    <row r="331" spans="1:3" ht="16.899999999999999" customHeight="1">
      <c r="A331" s="28">
        <v>101170302</v>
      </c>
      <c r="B331" s="28" t="s">
        <v>383</v>
      </c>
      <c r="C331" s="21"/>
    </row>
    <row r="332" spans="1:3" ht="16.899999999999999" customHeight="1">
      <c r="A332" s="28">
        <v>101170303</v>
      </c>
      <c r="B332" s="28" t="s">
        <v>384</v>
      </c>
      <c r="C332" s="21"/>
    </row>
    <row r="333" spans="1:3" ht="16.899999999999999" customHeight="1">
      <c r="A333" s="28">
        <v>1011720</v>
      </c>
      <c r="B333" s="49" t="s">
        <v>385</v>
      </c>
      <c r="C333" s="21"/>
    </row>
    <row r="334" spans="1:3" ht="16.899999999999999" customHeight="1">
      <c r="A334" s="28">
        <v>1011721</v>
      </c>
      <c r="B334" s="49" t="s">
        <v>386</v>
      </c>
      <c r="C334" s="21"/>
    </row>
    <row r="335" spans="1:3" ht="16.899999999999999" customHeight="1">
      <c r="A335" s="28">
        <v>10118</v>
      </c>
      <c r="B335" s="49" t="s">
        <v>387</v>
      </c>
      <c r="C335" s="21"/>
    </row>
    <row r="336" spans="1:3" ht="16.899999999999999" customHeight="1">
      <c r="A336" s="28">
        <v>1011801</v>
      </c>
      <c r="B336" s="49" t="s">
        <v>388</v>
      </c>
      <c r="C336" s="21"/>
    </row>
    <row r="337" spans="1:3" ht="16.899999999999999" customHeight="1">
      <c r="A337" s="28">
        <v>1011802</v>
      </c>
      <c r="B337" s="49" t="s">
        <v>389</v>
      </c>
      <c r="C337" s="21"/>
    </row>
    <row r="338" spans="1:3" ht="16.899999999999999" customHeight="1">
      <c r="A338" s="28">
        <v>1011820</v>
      </c>
      <c r="B338" s="49" t="s">
        <v>390</v>
      </c>
      <c r="C338" s="21"/>
    </row>
    <row r="339" spans="1:3" ht="16.899999999999999" customHeight="1">
      <c r="A339" s="28">
        <v>10119</v>
      </c>
      <c r="B339" s="49" t="s">
        <v>391</v>
      </c>
      <c r="C339" s="21"/>
    </row>
    <row r="340" spans="1:3" ht="16.899999999999999" customHeight="1">
      <c r="A340" s="28">
        <v>1011901</v>
      </c>
      <c r="B340" s="49" t="s">
        <v>392</v>
      </c>
      <c r="C340" s="21"/>
    </row>
    <row r="341" spans="1:3" ht="16.899999999999999" customHeight="1">
      <c r="A341" s="28">
        <v>1011920</v>
      </c>
      <c r="B341" s="49" t="s">
        <v>393</v>
      </c>
      <c r="C341" s="21"/>
    </row>
    <row r="342" spans="1:3" ht="16.899999999999999" customHeight="1">
      <c r="A342" s="28">
        <v>10120</v>
      </c>
      <c r="B342" s="49" t="s">
        <v>394</v>
      </c>
      <c r="C342" s="21"/>
    </row>
    <row r="343" spans="1:3" ht="16.899999999999999" customHeight="1">
      <c r="A343" s="28">
        <v>1012001</v>
      </c>
      <c r="B343" s="49" t="s">
        <v>395</v>
      </c>
      <c r="C343" s="21"/>
    </row>
    <row r="344" spans="1:3" ht="16.899999999999999" customHeight="1">
      <c r="A344" s="28">
        <v>1012020</v>
      </c>
      <c r="B344" s="49" t="s">
        <v>396</v>
      </c>
      <c r="C344" s="21"/>
    </row>
    <row r="345" spans="1:3" ht="16.899999999999999" customHeight="1">
      <c r="A345" s="28">
        <v>10121</v>
      </c>
      <c r="B345" s="49" t="s">
        <v>397</v>
      </c>
      <c r="C345" s="21"/>
    </row>
    <row r="346" spans="1:3" ht="16.899999999999999" customHeight="1">
      <c r="A346" s="28">
        <v>1012101</v>
      </c>
      <c r="B346" s="49" t="s">
        <v>398</v>
      </c>
      <c r="C346" s="21"/>
    </row>
    <row r="347" spans="1:3" ht="16.899999999999999" customHeight="1">
      <c r="A347" s="28">
        <v>1012120</v>
      </c>
      <c r="B347" s="49" t="s">
        <v>399</v>
      </c>
      <c r="C347" s="21"/>
    </row>
    <row r="348" spans="1:3" ht="16.899999999999999" customHeight="1">
      <c r="A348" s="28">
        <v>10199</v>
      </c>
      <c r="B348" s="49" t="s">
        <v>400</v>
      </c>
      <c r="C348" s="21"/>
    </row>
    <row r="349" spans="1:3" ht="16.899999999999999" customHeight="1">
      <c r="A349" s="28">
        <v>103</v>
      </c>
      <c r="B349" s="49" t="s">
        <v>401</v>
      </c>
      <c r="C349" s="21">
        <v>50</v>
      </c>
    </row>
    <row r="350" spans="1:3" ht="16.899999999999999" customHeight="1">
      <c r="A350" s="28">
        <v>10302</v>
      </c>
      <c r="B350" s="49" t="s">
        <v>402</v>
      </c>
      <c r="C350" s="21"/>
    </row>
    <row r="351" spans="1:3" ht="16.899999999999999" customHeight="1">
      <c r="A351" s="28">
        <v>1030203</v>
      </c>
      <c r="B351" s="49" t="s">
        <v>403</v>
      </c>
      <c r="C351" s="21"/>
    </row>
    <row r="352" spans="1:3" ht="16.899999999999999" customHeight="1">
      <c r="A352" s="28">
        <v>103020301</v>
      </c>
      <c r="B352" s="28" t="s">
        <v>404</v>
      </c>
      <c r="C352" s="21"/>
    </row>
    <row r="353" spans="1:3" ht="16.899999999999999" customHeight="1">
      <c r="A353" s="28">
        <v>103020302</v>
      </c>
      <c r="B353" s="28" t="s">
        <v>405</v>
      </c>
      <c r="C353" s="21"/>
    </row>
    <row r="354" spans="1:3" ht="16.899999999999999" customHeight="1">
      <c r="A354" s="28">
        <v>103020303</v>
      </c>
      <c r="B354" s="28" t="s">
        <v>406</v>
      </c>
      <c r="C354" s="21"/>
    </row>
    <row r="355" spans="1:3" ht="16.899999999999999" customHeight="1">
      <c r="A355" s="28">
        <v>103020304</v>
      </c>
      <c r="B355" s="28" t="s">
        <v>407</v>
      </c>
      <c r="C355" s="21"/>
    </row>
    <row r="356" spans="1:3" ht="16.899999999999999" customHeight="1">
      <c r="A356" s="28">
        <v>103020305</v>
      </c>
      <c r="B356" s="28" t="s">
        <v>408</v>
      </c>
      <c r="C356" s="21"/>
    </row>
    <row r="357" spans="1:3" ht="16.899999999999999" customHeight="1">
      <c r="A357" s="28">
        <v>103020399</v>
      </c>
      <c r="B357" s="28" t="s">
        <v>409</v>
      </c>
      <c r="C357" s="21"/>
    </row>
    <row r="358" spans="1:3" ht="16.899999999999999" customHeight="1">
      <c r="A358" s="28">
        <v>1030205</v>
      </c>
      <c r="B358" s="49" t="s">
        <v>410</v>
      </c>
      <c r="C358" s="21"/>
    </row>
    <row r="359" spans="1:3" ht="16.899999999999999" customHeight="1">
      <c r="A359" s="28">
        <v>1030210</v>
      </c>
      <c r="B359" s="49" t="s">
        <v>411</v>
      </c>
      <c r="C359" s="21"/>
    </row>
    <row r="360" spans="1:3" ht="16.899999999999999" customHeight="1">
      <c r="A360" s="28">
        <v>1030212</v>
      </c>
      <c r="B360" s="49" t="s">
        <v>412</v>
      </c>
      <c r="C360" s="21"/>
    </row>
    <row r="361" spans="1:3" ht="16.899999999999999" customHeight="1">
      <c r="A361" s="28">
        <v>1030216</v>
      </c>
      <c r="B361" s="49" t="s">
        <v>413</v>
      </c>
      <c r="C361" s="21"/>
    </row>
    <row r="362" spans="1:3" ht="16.899999999999999" customHeight="1">
      <c r="A362" s="28">
        <v>1030217</v>
      </c>
      <c r="B362" s="49" t="s">
        <v>414</v>
      </c>
      <c r="C362" s="21"/>
    </row>
    <row r="363" spans="1:3" ht="16.899999999999999" customHeight="1">
      <c r="A363" s="28">
        <v>1030218</v>
      </c>
      <c r="B363" s="49" t="s">
        <v>415</v>
      </c>
      <c r="C363" s="21"/>
    </row>
    <row r="364" spans="1:3" ht="16.899999999999999" customHeight="1">
      <c r="A364" s="28">
        <v>1030219</v>
      </c>
      <c r="B364" s="49" t="s">
        <v>416</v>
      </c>
      <c r="C364" s="21"/>
    </row>
    <row r="365" spans="1:3" ht="16.899999999999999" customHeight="1">
      <c r="A365" s="28">
        <v>1030220</v>
      </c>
      <c r="B365" s="49" t="s">
        <v>417</v>
      </c>
      <c r="C365" s="21"/>
    </row>
    <row r="366" spans="1:3" ht="16.899999999999999" customHeight="1">
      <c r="A366" s="28">
        <v>1030221</v>
      </c>
      <c r="B366" s="49" t="s">
        <v>418</v>
      </c>
      <c r="C366" s="21"/>
    </row>
    <row r="367" spans="1:3" ht="16.899999999999999" customHeight="1">
      <c r="A367" s="28">
        <v>1030222</v>
      </c>
      <c r="B367" s="49" t="s">
        <v>419</v>
      </c>
      <c r="C367" s="21"/>
    </row>
    <row r="368" spans="1:3" ht="16.899999999999999" customHeight="1">
      <c r="A368" s="28">
        <v>1030223</v>
      </c>
      <c r="B368" s="49" t="s">
        <v>420</v>
      </c>
      <c r="C368" s="21"/>
    </row>
    <row r="369" spans="1:3" ht="16.899999999999999" customHeight="1">
      <c r="A369" s="28">
        <v>1030224</v>
      </c>
      <c r="B369" s="49" t="s">
        <v>421</v>
      </c>
      <c r="C369" s="21"/>
    </row>
    <row r="370" spans="1:3" ht="16.899999999999999" customHeight="1">
      <c r="A370" s="28">
        <v>1030299</v>
      </c>
      <c r="B370" s="49" t="s">
        <v>422</v>
      </c>
      <c r="C370" s="21"/>
    </row>
    <row r="371" spans="1:3" ht="16.899999999999999" customHeight="1">
      <c r="A371" s="28">
        <v>103029901</v>
      </c>
      <c r="B371" s="28" t="s">
        <v>423</v>
      </c>
      <c r="C371" s="21"/>
    </row>
    <row r="372" spans="1:3" ht="16.899999999999999" customHeight="1">
      <c r="A372" s="28">
        <v>103029999</v>
      </c>
      <c r="B372" s="28" t="s">
        <v>424</v>
      </c>
      <c r="C372" s="21"/>
    </row>
    <row r="373" spans="1:3" ht="16.899999999999999" customHeight="1">
      <c r="A373" s="28">
        <v>10304</v>
      </c>
      <c r="B373" s="49" t="s">
        <v>425</v>
      </c>
      <c r="C373" s="21"/>
    </row>
    <row r="374" spans="1:3" ht="16.899999999999999" customHeight="1">
      <c r="A374" s="28">
        <v>1030401</v>
      </c>
      <c r="B374" s="49" t="s">
        <v>426</v>
      </c>
      <c r="C374" s="21"/>
    </row>
    <row r="375" spans="1:3" ht="16.899999999999999" customHeight="1">
      <c r="A375" s="28">
        <v>103040101</v>
      </c>
      <c r="B375" s="28" t="s">
        <v>427</v>
      </c>
      <c r="C375" s="21"/>
    </row>
    <row r="376" spans="1:3" ht="16.899999999999999" customHeight="1">
      <c r="A376" s="28">
        <v>103040102</v>
      </c>
      <c r="B376" s="28" t="s">
        <v>428</v>
      </c>
      <c r="C376" s="21"/>
    </row>
    <row r="377" spans="1:3" ht="16.899999999999999" customHeight="1">
      <c r="A377" s="28">
        <v>103040103</v>
      </c>
      <c r="B377" s="28" t="s">
        <v>429</v>
      </c>
      <c r="C377" s="21"/>
    </row>
    <row r="378" spans="1:3" ht="16.899999999999999" customHeight="1">
      <c r="A378" s="28">
        <v>103040104</v>
      </c>
      <c r="B378" s="28" t="s">
        <v>430</v>
      </c>
      <c r="C378" s="21"/>
    </row>
    <row r="379" spans="1:3" ht="16.899999999999999" customHeight="1">
      <c r="A379" s="28">
        <v>103040109</v>
      </c>
      <c r="B379" s="28" t="s">
        <v>431</v>
      </c>
      <c r="C379" s="21"/>
    </row>
    <row r="380" spans="1:3" ht="16.899999999999999" customHeight="1">
      <c r="A380" s="28">
        <v>103040110</v>
      </c>
      <c r="B380" s="28" t="s">
        <v>432</v>
      </c>
      <c r="C380" s="21"/>
    </row>
    <row r="381" spans="1:3" ht="16.899999999999999" customHeight="1">
      <c r="A381" s="28">
        <v>103040111</v>
      </c>
      <c r="B381" s="28" t="s">
        <v>433</v>
      </c>
      <c r="C381" s="21"/>
    </row>
    <row r="382" spans="1:3" ht="16.899999999999999" customHeight="1">
      <c r="A382" s="28">
        <v>103040112</v>
      </c>
      <c r="B382" s="28" t="s">
        <v>434</v>
      </c>
      <c r="C382" s="21"/>
    </row>
    <row r="383" spans="1:3" ht="16.899999999999999" customHeight="1">
      <c r="A383" s="28">
        <v>103040113</v>
      </c>
      <c r="B383" s="28" t="s">
        <v>435</v>
      </c>
      <c r="C383" s="21"/>
    </row>
    <row r="384" spans="1:3" ht="16.899999999999999" customHeight="1">
      <c r="A384" s="28">
        <v>103040115</v>
      </c>
      <c r="B384" s="28" t="s">
        <v>436</v>
      </c>
      <c r="C384" s="21"/>
    </row>
    <row r="385" spans="1:3" ht="16.899999999999999" customHeight="1">
      <c r="A385" s="28">
        <v>103040116</v>
      </c>
      <c r="B385" s="28" t="s">
        <v>437</v>
      </c>
      <c r="C385" s="21"/>
    </row>
    <row r="386" spans="1:3" ht="16.899999999999999" customHeight="1">
      <c r="A386" s="28">
        <v>103040117</v>
      </c>
      <c r="B386" s="28" t="s">
        <v>438</v>
      </c>
      <c r="C386" s="21"/>
    </row>
    <row r="387" spans="1:3" ht="16.899999999999999" customHeight="1">
      <c r="A387" s="28">
        <v>103040120</v>
      </c>
      <c r="B387" s="28" t="s">
        <v>439</v>
      </c>
      <c r="C387" s="21"/>
    </row>
    <row r="388" spans="1:3" ht="16.899999999999999" customHeight="1">
      <c r="A388" s="28">
        <v>103040121</v>
      </c>
      <c r="B388" s="28" t="s">
        <v>440</v>
      </c>
      <c r="C388" s="21"/>
    </row>
    <row r="389" spans="1:3" ht="16.899999999999999" customHeight="1">
      <c r="A389" s="28">
        <v>103040122</v>
      </c>
      <c r="B389" s="28" t="s">
        <v>441</v>
      </c>
      <c r="C389" s="21"/>
    </row>
    <row r="390" spans="1:3" ht="16.899999999999999" customHeight="1">
      <c r="A390" s="28">
        <v>103040123</v>
      </c>
      <c r="B390" s="28" t="s">
        <v>442</v>
      </c>
      <c r="C390" s="21"/>
    </row>
    <row r="391" spans="1:3" ht="16.899999999999999" customHeight="1">
      <c r="A391" s="28">
        <v>103040150</v>
      </c>
      <c r="B391" s="28" t="s">
        <v>443</v>
      </c>
      <c r="C391" s="21"/>
    </row>
    <row r="392" spans="1:3" ht="16.899999999999999" customHeight="1">
      <c r="A392" s="28">
        <v>1030402</v>
      </c>
      <c r="B392" s="49" t="s">
        <v>444</v>
      </c>
      <c r="C392" s="21"/>
    </row>
    <row r="393" spans="1:3" ht="16.899999999999999" customHeight="1">
      <c r="A393" s="28">
        <v>103040201</v>
      </c>
      <c r="B393" s="28" t="s">
        <v>445</v>
      </c>
      <c r="C393" s="21"/>
    </row>
    <row r="394" spans="1:3" ht="16.899999999999999" customHeight="1">
      <c r="A394" s="28">
        <v>103040202</v>
      </c>
      <c r="B394" s="28" t="s">
        <v>446</v>
      </c>
      <c r="C394" s="21"/>
    </row>
    <row r="395" spans="1:3" ht="16.899999999999999" customHeight="1">
      <c r="A395" s="28">
        <v>103040250</v>
      </c>
      <c r="B395" s="28" t="s">
        <v>447</v>
      </c>
      <c r="C395" s="21"/>
    </row>
    <row r="396" spans="1:3" ht="16.899999999999999" customHeight="1">
      <c r="A396" s="28">
        <v>1030403</v>
      </c>
      <c r="B396" s="49" t="s">
        <v>448</v>
      </c>
      <c r="C396" s="21"/>
    </row>
    <row r="397" spans="1:3" ht="16.899999999999999" customHeight="1">
      <c r="A397" s="28">
        <v>103040303</v>
      </c>
      <c r="B397" s="28" t="s">
        <v>449</v>
      </c>
      <c r="C397" s="21"/>
    </row>
    <row r="398" spans="1:3" ht="16.899999999999999" customHeight="1">
      <c r="A398" s="28">
        <v>103040305</v>
      </c>
      <c r="B398" s="28" t="s">
        <v>450</v>
      </c>
      <c r="C398" s="21"/>
    </row>
    <row r="399" spans="1:3" ht="16.899999999999999" customHeight="1">
      <c r="A399" s="28">
        <v>103040350</v>
      </c>
      <c r="B399" s="28" t="s">
        <v>451</v>
      </c>
      <c r="C399" s="21"/>
    </row>
    <row r="400" spans="1:3" ht="16.899999999999999" customHeight="1">
      <c r="A400" s="28">
        <v>1030404</v>
      </c>
      <c r="B400" s="49" t="s">
        <v>452</v>
      </c>
      <c r="C400" s="21"/>
    </row>
    <row r="401" spans="1:3" ht="16.899999999999999" customHeight="1">
      <c r="A401" s="28">
        <v>103040401</v>
      </c>
      <c r="B401" s="28" t="s">
        <v>453</v>
      </c>
      <c r="C401" s="21"/>
    </row>
    <row r="402" spans="1:3" ht="16.899999999999999" customHeight="1">
      <c r="A402" s="28">
        <v>103040402</v>
      </c>
      <c r="B402" s="28" t="s">
        <v>454</v>
      </c>
      <c r="C402" s="21"/>
    </row>
    <row r="403" spans="1:3" ht="16.899999999999999" customHeight="1">
      <c r="A403" s="28">
        <v>103040403</v>
      </c>
      <c r="B403" s="28" t="s">
        <v>455</v>
      </c>
      <c r="C403" s="21"/>
    </row>
    <row r="404" spans="1:3" ht="16.899999999999999" customHeight="1">
      <c r="A404" s="28">
        <v>103040404</v>
      </c>
      <c r="B404" s="28" t="s">
        <v>456</v>
      </c>
      <c r="C404" s="21"/>
    </row>
    <row r="405" spans="1:3" ht="16.899999999999999" customHeight="1">
      <c r="A405" s="28">
        <v>103040450</v>
      </c>
      <c r="B405" s="28" t="s">
        <v>457</v>
      </c>
      <c r="C405" s="21"/>
    </row>
    <row r="406" spans="1:3" ht="16.899999999999999" customHeight="1">
      <c r="A406" s="28">
        <v>1030405</v>
      </c>
      <c r="B406" s="49" t="s">
        <v>458</v>
      </c>
      <c r="C406" s="21"/>
    </row>
    <row r="407" spans="1:3" ht="16.899999999999999" customHeight="1">
      <c r="A407" s="28">
        <v>103040506</v>
      </c>
      <c r="B407" s="28" t="s">
        <v>459</v>
      </c>
      <c r="C407" s="21"/>
    </row>
    <row r="408" spans="1:3" ht="16.899999999999999" customHeight="1">
      <c r="A408" s="28">
        <v>103040550</v>
      </c>
      <c r="B408" s="28" t="s">
        <v>460</v>
      </c>
      <c r="C408" s="21"/>
    </row>
    <row r="409" spans="1:3" ht="16.899999999999999" customHeight="1">
      <c r="A409" s="28">
        <v>1030406</v>
      </c>
      <c r="B409" s="49" t="s">
        <v>461</v>
      </c>
      <c r="C409" s="21"/>
    </row>
    <row r="410" spans="1:3" ht="16.899999999999999" customHeight="1">
      <c r="A410" s="28">
        <v>103040601</v>
      </c>
      <c r="B410" s="28" t="s">
        <v>462</v>
      </c>
      <c r="C410" s="21"/>
    </row>
    <row r="411" spans="1:3" ht="16.899999999999999" customHeight="1">
      <c r="A411" s="28">
        <v>103040650</v>
      </c>
      <c r="B411" s="28" t="s">
        <v>463</v>
      </c>
      <c r="C411" s="21"/>
    </row>
    <row r="412" spans="1:3" ht="16.899999999999999" customHeight="1">
      <c r="A412" s="28">
        <v>1030407</v>
      </c>
      <c r="B412" s="49" t="s">
        <v>464</v>
      </c>
      <c r="C412" s="21"/>
    </row>
    <row r="413" spans="1:3" ht="16.899999999999999" customHeight="1">
      <c r="A413" s="28">
        <v>103040701</v>
      </c>
      <c r="B413" s="28" t="s">
        <v>462</v>
      </c>
      <c r="C413" s="21"/>
    </row>
    <row r="414" spans="1:3" ht="16.899999999999999" customHeight="1">
      <c r="A414" s="28">
        <v>103040702</v>
      </c>
      <c r="B414" s="28" t="s">
        <v>465</v>
      </c>
      <c r="C414" s="21"/>
    </row>
    <row r="415" spans="1:3" ht="16.899999999999999" customHeight="1">
      <c r="A415" s="28">
        <v>103040750</v>
      </c>
      <c r="B415" s="28" t="s">
        <v>466</v>
      </c>
      <c r="C415" s="21"/>
    </row>
    <row r="416" spans="1:3" ht="16.899999999999999" customHeight="1">
      <c r="A416" s="28">
        <v>1030408</v>
      </c>
      <c r="B416" s="49" t="s">
        <v>467</v>
      </c>
      <c r="C416" s="21"/>
    </row>
    <row r="417" spans="1:3" ht="16.899999999999999" customHeight="1">
      <c r="A417" s="28">
        <v>103040850</v>
      </c>
      <c r="B417" s="28" t="s">
        <v>468</v>
      </c>
      <c r="C417" s="21"/>
    </row>
    <row r="418" spans="1:3" ht="16.899999999999999" customHeight="1">
      <c r="A418" s="28">
        <v>1030409</v>
      </c>
      <c r="B418" s="49" t="s">
        <v>469</v>
      </c>
      <c r="C418" s="21"/>
    </row>
    <row r="419" spans="1:3" ht="16.899999999999999" customHeight="1">
      <c r="A419" s="28">
        <v>103040904</v>
      </c>
      <c r="B419" s="28" t="s">
        <v>470</v>
      </c>
      <c r="C419" s="21"/>
    </row>
    <row r="420" spans="1:3" ht="16.899999999999999" customHeight="1">
      <c r="A420" s="28">
        <v>103040950</v>
      </c>
      <c r="B420" s="28" t="s">
        <v>471</v>
      </c>
      <c r="C420" s="21"/>
    </row>
    <row r="421" spans="1:3" ht="16.899999999999999" customHeight="1">
      <c r="A421" s="28">
        <v>1030410</v>
      </c>
      <c r="B421" s="49" t="s">
        <v>472</v>
      </c>
      <c r="C421" s="21"/>
    </row>
    <row r="422" spans="1:3" ht="16.899999999999999" customHeight="1">
      <c r="A422" s="28">
        <v>103041001</v>
      </c>
      <c r="B422" s="28" t="s">
        <v>465</v>
      </c>
      <c r="C422" s="21"/>
    </row>
    <row r="423" spans="1:3" ht="16.899999999999999" customHeight="1">
      <c r="A423" s="28">
        <v>103041050</v>
      </c>
      <c r="B423" s="28" t="s">
        <v>473</v>
      </c>
      <c r="C423" s="21"/>
    </row>
    <row r="424" spans="1:3" ht="16.899999999999999" customHeight="1">
      <c r="A424" s="28">
        <v>1030411</v>
      </c>
      <c r="B424" s="49" t="s">
        <v>474</v>
      </c>
      <c r="C424" s="21"/>
    </row>
    <row r="425" spans="1:3" ht="16.899999999999999" customHeight="1">
      <c r="A425" s="28">
        <v>103041101</v>
      </c>
      <c r="B425" s="28" t="s">
        <v>475</v>
      </c>
      <c r="C425" s="21"/>
    </row>
    <row r="426" spans="1:3" ht="16.899999999999999" customHeight="1">
      <c r="A426" s="28">
        <v>103041150</v>
      </c>
      <c r="B426" s="28" t="s">
        <v>476</v>
      </c>
      <c r="C426" s="21"/>
    </row>
    <row r="427" spans="1:3" ht="16.899999999999999" customHeight="1">
      <c r="A427" s="28">
        <v>1030413</v>
      </c>
      <c r="B427" s="49" t="s">
        <v>477</v>
      </c>
      <c r="C427" s="21"/>
    </row>
    <row r="428" spans="1:3" ht="16.899999999999999" customHeight="1">
      <c r="A428" s="28">
        <v>103041301</v>
      </c>
      <c r="B428" s="28" t="s">
        <v>478</v>
      </c>
      <c r="C428" s="21"/>
    </row>
    <row r="429" spans="1:3" ht="16.899999999999999" customHeight="1">
      <c r="A429" s="28">
        <v>103041303</v>
      </c>
      <c r="B429" s="28" t="s">
        <v>479</v>
      </c>
      <c r="C429" s="21"/>
    </row>
    <row r="430" spans="1:3" ht="16.899999999999999" customHeight="1">
      <c r="A430" s="28">
        <v>103041350</v>
      </c>
      <c r="B430" s="28" t="s">
        <v>480</v>
      </c>
      <c r="C430" s="21"/>
    </row>
    <row r="431" spans="1:3" ht="16.899999999999999" customHeight="1">
      <c r="A431" s="28">
        <v>1030414</v>
      </c>
      <c r="B431" s="49" t="s">
        <v>481</v>
      </c>
      <c r="C431" s="21"/>
    </row>
    <row r="432" spans="1:3" ht="16.899999999999999" customHeight="1">
      <c r="A432" s="28">
        <v>103041403</v>
      </c>
      <c r="B432" s="28" t="s">
        <v>482</v>
      </c>
      <c r="C432" s="21"/>
    </row>
    <row r="433" spans="1:3" ht="16.899999999999999" customHeight="1">
      <c r="A433" s="28">
        <v>103041450</v>
      </c>
      <c r="B433" s="28" t="s">
        <v>483</v>
      </c>
      <c r="C433" s="21"/>
    </row>
    <row r="434" spans="1:3" ht="16.899999999999999" customHeight="1">
      <c r="A434" s="28">
        <v>1030415</v>
      </c>
      <c r="B434" s="49" t="s">
        <v>484</v>
      </c>
      <c r="C434" s="21"/>
    </row>
    <row r="435" spans="1:3" ht="16.899999999999999" customHeight="1">
      <c r="A435" s="28">
        <v>103041550</v>
      </c>
      <c r="B435" s="28" t="s">
        <v>485</v>
      </c>
      <c r="C435" s="21"/>
    </row>
    <row r="436" spans="1:3" ht="16.899999999999999" customHeight="1">
      <c r="A436" s="28">
        <v>1030416</v>
      </c>
      <c r="B436" s="49" t="s">
        <v>486</v>
      </c>
      <c r="C436" s="21"/>
    </row>
    <row r="437" spans="1:3" ht="16.899999999999999" customHeight="1">
      <c r="A437" s="28">
        <v>103041601</v>
      </c>
      <c r="B437" s="28" t="s">
        <v>487</v>
      </c>
      <c r="C437" s="21"/>
    </row>
    <row r="438" spans="1:3" ht="16.899999999999999" customHeight="1">
      <c r="A438" s="28">
        <v>103041602</v>
      </c>
      <c r="B438" s="28" t="s">
        <v>488</v>
      </c>
      <c r="C438" s="21"/>
    </row>
    <row r="439" spans="1:3" ht="16.899999999999999" customHeight="1">
      <c r="A439" s="28">
        <v>103041603</v>
      </c>
      <c r="B439" s="28" t="s">
        <v>489</v>
      </c>
      <c r="C439" s="21"/>
    </row>
    <row r="440" spans="1:3" ht="16.899999999999999" customHeight="1">
      <c r="A440" s="28">
        <v>103041604</v>
      </c>
      <c r="B440" s="28" t="s">
        <v>490</v>
      </c>
      <c r="C440" s="21"/>
    </row>
    <row r="441" spans="1:3" ht="16.899999999999999" customHeight="1">
      <c r="A441" s="28">
        <v>103041605</v>
      </c>
      <c r="B441" s="28" t="s">
        <v>491</v>
      </c>
      <c r="C441" s="21"/>
    </row>
    <row r="442" spans="1:3" ht="16.899999999999999" customHeight="1">
      <c r="A442" s="28">
        <v>103041606</v>
      </c>
      <c r="B442" s="28" t="s">
        <v>492</v>
      </c>
      <c r="C442" s="21"/>
    </row>
    <row r="443" spans="1:3" ht="16.899999999999999" customHeight="1">
      <c r="A443" s="28">
        <v>103041607</v>
      </c>
      <c r="B443" s="28" t="s">
        <v>493</v>
      </c>
      <c r="C443" s="21"/>
    </row>
    <row r="444" spans="1:3" ht="16.899999999999999" customHeight="1">
      <c r="A444" s="28">
        <v>103041608</v>
      </c>
      <c r="B444" s="28" t="s">
        <v>465</v>
      </c>
      <c r="C444" s="21"/>
    </row>
    <row r="445" spans="1:3" ht="16.899999999999999" customHeight="1">
      <c r="A445" s="28">
        <v>103041610</v>
      </c>
      <c r="B445" s="28" t="s">
        <v>494</v>
      </c>
      <c r="C445" s="21"/>
    </row>
    <row r="446" spans="1:3" ht="16.899999999999999" customHeight="1">
      <c r="A446" s="28">
        <v>103041612</v>
      </c>
      <c r="B446" s="28" t="s">
        <v>495</v>
      </c>
      <c r="C446" s="21"/>
    </row>
    <row r="447" spans="1:3" ht="16.899999999999999" customHeight="1">
      <c r="A447" s="28">
        <v>103041613</v>
      </c>
      <c r="B447" s="28" t="s">
        <v>496</v>
      </c>
      <c r="C447" s="21"/>
    </row>
    <row r="448" spans="1:3" ht="16.899999999999999" customHeight="1">
      <c r="A448" s="28">
        <v>103041614</v>
      </c>
      <c r="B448" s="28" t="s">
        <v>497</v>
      </c>
      <c r="C448" s="21"/>
    </row>
    <row r="449" spans="1:3" ht="16.899999999999999" customHeight="1">
      <c r="A449" s="28">
        <v>103041616</v>
      </c>
      <c r="B449" s="28" t="s">
        <v>498</v>
      </c>
      <c r="C449" s="21"/>
    </row>
    <row r="450" spans="1:3" ht="16.899999999999999" customHeight="1">
      <c r="A450" s="28">
        <v>103041617</v>
      </c>
      <c r="B450" s="28" t="s">
        <v>499</v>
      </c>
      <c r="C450" s="21"/>
    </row>
    <row r="451" spans="1:3" ht="16.899999999999999" customHeight="1">
      <c r="A451" s="28">
        <v>103041650</v>
      </c>
      <c r="B451" s="28" t="s">
        <v>500</v>
      </c>
      <c r="C451" s="21"/>
    </row>
    <row r="452" spans="1:3" ht="16.899999999999999" customHeight="1">
      <c r="A452" s="28">
        <v>1030417</v>
      </c>
      <c r="B452" s="49" t="s">
        <v>501</v>
      </c>
      <c r="C452" s="21"/>
    </row>
    <row r="453" spans="1:3" ht="16.899999999999999" customHeight="1">
      <c r="A453" s="28">
        <v>103041703</v>
      </c>
      <c r="B453" s="28" t="s">
        <v>502</v>
      </c>
      <c r="C453" s="21"/>
    </row>
    <row r="454" spans="1:3" ht="16.899999999999999" customHeight="1">
      <c r="A454" s="28">
        <v>103041704</v>
      </c>
      <c r="B454" s="28" t="s">
        <v>465</v>
      </c>
      <c r="C454" s="21"/>
    </row>
    <row r="455" spans="1:3" ht="16.899999999999999" customHeight="1">
      <c r="A455" s="28">
        <v>103041750</v>
      </c>
      <c r="B455" s="28" t="s">
        <v>503</v>
      </c>
      <c r="C455" s="21"/>
    </row>
    <row r="456" spans="1:3" ht="16.899999999999999" customHeight="1">
      <c r="A456" s="28">
        <v>1030418</v>
      </c>
      <c r="B456" s="49" t="s">
        <v>504</v>
      </c>
      <c r="C456" s="21"/>
    </row>
    <row r="457" spans="1:3" ht="16.899999999999999" customHeight="1">
      <c r="A457" s="28">
        <v>103041850</v>
      </c>
      <c r="B457" s="28" t="s">
        <v>505</v>
      </c>
      <c r="C457" s="21"/>
    </row>
    <row r="458" spans="1:3" ht="16.899999999999999" customHeight="1">
      <c r="A458" s="28">
        <v>1030419</v>
      </c>
      <c r="B458" s="49" t="s">
        <v>506</v>
      </c>
      <c r="C458" s="21"/>
    </row>
    <row r="459" spans="1:3" ht="16.899999999999999" customHeight="1">
      <c r="A459" s="28">
        <v>103041950</v>
      </c>
      <c r="B459" s="28" t="s">
        <v>507</v>
      </c>
      <c r="C459" s="21"/>
    </row>
    <row r="460" spans="1:3" ht="16.899999999999999" customHeight="1">
      <c r="A460" s="28">
        <v>1030420</v>
      </c>
      <c r="B460" s="49" t="s">
        <v>508</v>
      </c>
      <c r="C460" s="21"/>
    </row>
    <row r="461" spans="1:3" ht="16.899999999999999" customHeight="1">
      <c r="A461" s="28">
        <v>103042050</v>
      </c>
      <c r="B461" s="28" t="s">
        <v>509</v>
      </c>
      <c r="C461" s="21"/>
    </row>
    <row r="462" spans="1:3" ht="16.899999999999999" customHeight="1">
      <c r="A462" s="28">
        <v>1030422</v>
      </c>
      <c r="B462" s="49" t="s">
        <v>510</v>
      </c>
      <c r="C462" s="21"/>
    </row>
    <row r="463" spans="1:3" ht="16.899999999999999" customHeight="1">
      <c r="A463" s="28">
        <v>103042250</v>
      </c>
      <c r="B463" s="28" t="s">
        <v>511</v>
      </c>
      <c r="C463" s="21"/>
    </row>
    <row r="464" spans="1:3" ht="16.899999999999999" customHeight="1">
      <c r="A464" s="28">
        <v>1030423</v>
      </c>
      <c r="B464" s="49" t="s">
        <v>512</v>
      </c>
      <c r="C464" s="21"/>
    </row>
    <row r="465" spans="1:3" ht="16.899999999999999" customHeight="1">
      <c r="A465" s="28">
        <v>103042350</v>
      </c>
      <c r="B465" s="28" t="s">
        <v>513</v>
      </c>
      <c r="C465" s="21"/>
    </row>
    <row r="466" spans="1:3" ht="16.899999999999999" customHeight="1">
      <c r="A466" s="28">
        <v>1030424</v>
      </c>
      <c r="B466" s="49" t="s">
        <v>514</v>
      </c>
      <c r="C466" s="21"/>
    </row>
    <row r="467" spans="1:3" ht="16.899999999999999" customHeight="1">
      <c r="A467" s="28">
        <v>103042401</v>
      </c>
      <c r="B467" s="28" t="s">
        <v>515</v>
      </c>
      <c r="C467" s="21"/>
    </row>
    <row r="468" spans="1:3" ht="16.899999999999999" customHeight="1">
      <c r="A468" s="28">
        <v>103042450</v>
      </c>
      <c r="B468" s="28" t="s">
        <v>516</v>
      </c>
      <c r="C468" s="21"/>
    </row>
    <row r="469" spans="1:3" ht="16.899999999999999" customHeight="1">
      <c r="A469" s="28">
        <v>1030425</v>
      </c>
      <c r="B469" s="49" t="s">
        <v>517</v>
      </c>
      <c r="C469" s="21"/>
    </row>
    <row r="470" spans="1:3" ht="16.899999999999999" customHeight="1">
      <c r="A470" s="28">
        <v>103042502</v>
      </c>
      <c r="B470" s="28" t="s">
        <v>518</v>
      </c>
      <c r="C470" s="21"/>
    </row>
    <row r="471" spans="1:3" ht="16.899999999999999" customHeight="1">
      <c r="A471" s="28">
        <v>103042504</v>
      </c>
      <c r="B471" s="28" t="s">
        <v>478</v>
      </c>
      <c r="C471" s="21"/>
    </row>
    <row r="472" spans="1:3" ht="16.899999999999999" customHeight="1">
      <c r="A472" s="28">
        <v>103042506</v>
      </c>
      <c r="B472" s="28" t="s">
        <v>519</v>
      </c>
      <c r="C472" s="21"/>
    </row>
    <row r="473" spans="1:3" ht="16.899999999999999" customHeight="1">
      <c r="A473" s="28">
        <v>103042507</v>
      </c>
      <c r="B473" s="28" t="s">
        <v>520</v>
      </c>
      <c r="C473" s="21"/>
    </row>
    <row r="474" spans="1:3" ht="16.899999999999999" customHeight="1">
      <c r="A474" s="28">
        <v>103042508</v>
      </c>
      <c r="B474" s="28" t="s">
        <v>521</v>
      </c>
      <c r="C474" s="21"/>
    </row>
    <row r="475" spans="1:3" ht="16.899999999999999" customHeight="1">
      <c r="A475" s="28">
        <v>103042550</v>
      </c>
      <c r="B475" s="28" t="s">
        <v>522</v>
      </c>
      <c r="C475" s="21"/>
    </row>
    <row r="476" spans="1:3" ht="16.899999999999999" customHeight="1">
      <c r="A476" s="28">
        <v>1030426</v>
      </c>
      <c r="B476" s="49" t="s">
        <v>523</v>
      </c>
      <c r="C476" s="21"/>
    </row>
    <row r="477" spans="1:3" ht="16.899999999999999" customHeight="1">
      <c r="A477" s="28">
        <v>103042650</v>
      </c>
      <c r="B477" s="28" t="s">
        <v>524</v>
      </c>
      <c r="C477" s="21"/>
    </row>
    <row r="478" spans="1:3" ht="16.899999999999999" customHeight="1">
      <c r="A478" s="28">
        <v>1030427</v>
      </c>
      <c r="B478" s="49" t="s">
        <v>525</v>
      </c>
      <c r="C478" s="21"/>
    </row>
    <row r="479" spans="1:3" ht="16.899999999999999" customHeight="1">
      <c r="A479" s="28">
        <v>103042706</v>
      </c>
      <c r="B479" s="28" t="s">
        <v>526</v>
      </c>
      <c r="C479" s="21"/>
    </row>
    <row r="480" spans="1:3" ht="16.899999999999999" customHeight="1">
      <c r="A480" s="28">
        <v>103042707</v>
      </c>
      <c r="B480" s="28" t="s">
        <v>527</v>
      </c>
      <c r="C480" s="21"/>
    </row>
    <row r="481" spans="1:3" ht="16.899999999999999" customHeight="1">
      <c r="A481" s="28">
        <v>103042750</v>
      </c>
      <c r="B481" s="28" t="s">
        <v>528</v>
      </c>
      <c r="C481" s="21"/>
    </row>
    <row r="482" spans="1:3" ht="16.899999999999999" customHeight="1">
      <c r="A482" s="28">
        <v>103042751</v>
      </c>
      <c r="B482" s="28" t="s">
        <v>529</v>
      </c>
      <c r="C482" s="21"/>
    </row>
    <row r="483" spans="1:3" ht="16.899999999999999" customHeight="1">
      <c r="A483" s="28">
        <v>103042752</v>
      </c>
      <c r="B483" s="28" t="s">
        <v>530</v>
      </c>
      <c r="C483" s="21"/>
    </row>
    <row r="484" spans="1:3" ht="16.899999999999999" customHeight="1">
      <c r="A484" s="28">
        <v>1030428</v>
      </c>
      <c r="B484" s="49" t="s">
        <v>531</v>
      </c>
      <c r="C484" s="21"/>
    </row>
    <row r="485" spans="1:3" ht="16.899999999999999" customHeight="1">
      <c r="A485" s="28">
        <v>103042850</v>
      </c>
      <c r="B485" s="28" t="s">
        <v>532</v>
      </c>
      <c r="C485" s="21"/>
    </row>
    <row r="486" spans="1:3" ht="16.899999999999999" customHeight="1">
      <c r="A486" s="28">
        <v>1030429</v>
      </c>
      <c r="B486" s="49" t="s">
        <v>533</v>
      </c>
      <c r="C486" s="21"/>
    </row>
    <row r="487" spans="1:3" ht="16.899999999999999" customHeight="1">
      <c r="A487" s="28">
        <v>103042907</v>
      </c>
      <c r="B487" s="28" t="s">
        <v>534</v>
      </c>
      <c r="C487" s="21"/>
    </row>
    <row r="488" spans="1:3" ht="16.899999999999999" customHeight="1">
      <c r="A488" s="28">
        <v>103042908</v>
      </c>
      <c r="B488" s="28" t="s">
        <v>535</v>
      </c>
      <c r="C488" s="21"/>
    </row>
    <row r="489" spans="1:3" ht="16.899999999999999" customHeight="1">
      <c r="A489" s="28">
        <v>103042950</v>
      </c>
      <c r="B489" s="28" t="s">
        <v>536</v>
      </c>
      <c r="C489" s="21"/>
    </row>
    <row r="490" spans="1:3" ht="16.899999999999999" customHeight="1">
      <c r="A490" s="28">
        <v>1030430</v>
      </c>
      <c r="B490" s="49" t="s">
        <v>537</v>
      </c>
      <c r="C490" s="21"/>
    </row>
    <row r="491" spans="1:3" ht="16.899999999999999" customHeight="1">
      <c r="A491" s="28">
        <v>103043050</v>
      </c>
      <c r="B491" s="28" t="s">
        <v>538</v>
      </c>
      <c r="C491" s="21"/>
    </row>
    <row r="492" spans="1:3" ht="16.899999999999999" customHeight="1">
      <c r="A492" s="28">
        <v>1030431</v>
      </c>
      <c r="B492" s="49" t="s">
        <v>539</v>
      </c>
      <c r="C492" s="21"/>
    </row>
    <row r="493" spans="1:3" ht="16.899999999999999" customHeight="1">
      <c r="A493" s="28">
        <v>103043101</v>
      </c>
      <c r="B493" s="28" t="s">
        <v>540</v>
      </c>
      <c r="C493" s="21"/>
    </row>
    <row r="494" spans="1:3" ht="16.899999999999999" customHeight="1">
      <c r="A494" s="28">
        <v>103043150</v>
      </c>
      <c r="B494" s="28" t="s">
        <v>541</v>
      </c>
      <c r="C494" s="21"/>
    </row>
    <row r="495" spans="1:3" ht="16.899999999999999" customHeight="1">
      <c r="A495" s="28">
        <v>1030432</v>
      </c>
      <c r="B495" s="49" t="s">
        <v>542</v>
      </c>
      <c r="C495" s="21"/>
    </row>
    <row r="496" spans="1:3" ht="16.899999999999999" customHeight="1">
      <c r="A496" s="28">
        <v>103043204</v>
      </c>
      <c r="B496" s="28" t="s">
        <v>543</v>
      </c>
      <c r="C496" s="21"/>
    </row>
    <row r="497" spans="1:3" ht="16.899999999999999" customHeight="1">
      <c r="A497" s="28">
        <v>103043205</v>
      </c>
      <c r="B497" s="28" t="s">
        <v>544</v>
      </c>
      <c r="C497" s="21"/>
    </row>
    <row r="498" spans="1:3" ht="16.899999999999999" customHeight="1">
      <c r="A498" s="28">
        <v>103043208</v>
      </c>
      <c r="B498" s="28" t="s">
        <v>545</v>
      </c>
      <c r="C498" s="21"/>
    </row>
    <row r="499" spans="1:3" ht="16.899999999999999" customHeight="1">
      <c r="A499" s="28">
        <v>103043209</v>
      </c>
      <c r="B499" s="28" t="s">
        <v>546</v>
      </c>
      <c r="C499" s="21"/>
    </row>
    <row r="500" spans="1:3" ht="16.899999999999999" customHeight="1">
      <c r="A500" s="28">
        <v>103043211</v>
      </c>
      <c r="B500" s="28" t="s">
        <v>547</v>
      </c>
      <c r="C500" s="21"/>
    </row>
    <row r="501" spans="1:3" ht="16.899999999999999" customHeight="1">
      <c r="A501" s="28">
        <v>103043250</v>
      </c>
      <c r="B501" s="28" t="s">
        <v>548</v>
      </c>
      <c r="C501" s="21"/>
    </row>
    <row r="502" spans="1:3" ht="16.899999999999999" customHeight="1">
      <c r="A502" s="28">
        <v>1030433</v>
      </c>
      <c r="B502" s="49" t="s">
        <v>549</v>
      </c>
      <c r="C502" s="21"/>
    </row>
    <row r="503" spans="1:3" ht="16.899999999999999" customHeight="1">
      <c r="A503" s="28">
        <v>103043306</v>
      </c>
      <c r="B503" s="28" t="s">
        <v>550</v>
      </c>
      <c r="C503" s="21"/>
    </row>
    <row r="504" spans="1:3" ht="16.899999999999999" customHeight="1">
      <c r="A504" s="28">
        <v>103043310</v>
      </c>
      <c r="B504" s="28" t="s">
        <v>465</v>
      </c>
      <c r="C504" s="21"/>
    </row>
    <row r="505" spans="1:3" ht="16.899999999999999" customHeight="1">
      <c r="A505" s="28">
        <v>103043311</v>
      </c>
      <c r="B505" s="28" t="s">
        <v>551</v>
      </c>
      <c r="C505" s="21"/>
    </row>
    <row r="506" spans="1:3" ht="16.899999999999999" customHeight="1">
      <c r="A506" s="28">
        <v>103043313</v>
      </c>
      <c r="B506" s="28" t="s">
        <v>552</v>
      </c>
      <c r="C506" s="21"/>
    </row>
    <row r="507" spans="1:3" ht="16.899999999999999" customHeight="1">
      <c r="A507" s="28">
        <v>103043350</v>
      </c>
      <c r="B507" s="28" t="s">
        <v>553</v>
      </c>
      <c r="C507" s="21"/>
    </row>
    <row r="508" spans="1:3" ht="16.899999999999999" customHeight="1">
      <c r="A508" s="28">
        <v>1030434</v>
      </c>
      <c r="B508" s="49" t="s">
        <v>554</v>
      </c>
      <c r="C508" s="21"/>
    </row>
    <row r="509" spans="1:3" ht="16.899999999999999" customHeight="1">
      <c r="A509" s="28">
        <v>103043401</v>
      </c>
      <c r="B509" s="28" t="s">
        <v>555</v>
      </c>
      <c r="C509" s="21"/>
    </row>
    <row r="510" spans="1:3" ht="16.899999999999999" customHeight="1">
      <c r="A510" s="28">
        <v>103043402</v>
      </c>
      <c r="B510" s="28" t="s">
        <v>556</v>
      </c>
      <c r="C510" s="21"/>
    </row>
    <row r="511" spans="1:3" ht="16.899999999999999" customHeight="1">
      <c r="A511" s="28">
        <v>103043403</v>
      </c>
      <c r="B511" s="28" t="s">
        <v>557</v>
      </c>
      <c r="C511" s="21"/>
    </row>
    <row r="512" spans="1:3" ht="16.899999999999999" customHeight="1">
      <c r="A512" s="28">
        <v>103043450</v>
      </c>
      <c r="B512" s="28" t="s">
        <v>558</v>
      </c>
      <c r="C512" s="21"/>
    </row>
    <row r="513" spans="1:3" ht="16.899999999999999" customHeight="1">
      <c r="A513" s="28">
        <v>1030435</v>
      </c>
      <c r="B513" s="49" t="s">
        <v>559</v>
      </c>
      <c r="C513" s="21"/>
    </row>
    <row r="514" spans="1:3" ht="16.899999999999999" customHeight="1">
      <c r="A514" s="28">
        <v>103043503</v>
      </c>
      <c r="B514" s="28" t="s">
        <v>560</v>
      </c>
      <c r="C514" s="21"/>
    </row>
    <row r="515" spans="1:3" ht="16.899999999999999" customHeight="1">
      <c r="A515" s="28">
        <v>103043504</v>
      </c>
      <c r="B515" s="28" t="s">
        <v>561</v>
      </c>
      <c r="C515" s="21"/>
    </row>
    <row r="516" spans="1:3" ht="16.899999999999999" customHeight="1">
      <c r="A516" s="28">
        <v>103043506</v>
      </c>
      <c r="B516" s="28" t="s">
        <v>465</v>
      </c>
      <c r="C516" s="21"/>
    </row>
    <row r="517" spans="1:3" ht="16.899999999999999" customHeight="1">
      <c r="A517" s="28">
        <v>103043507</v>
      </c>
      <c r="B517" s="28" t="s">
        <v>562</v>
      </c>
      <c r="C517" s="21"/>
    </row>
    <row r="518" spans="1:3" ht="16.899999999999999" customHeight="1">
      <c r="A518" s="28">
        <v>103043508</v>
      </c>
      <c r="B518" s="28" t="s">
        <v>563</v>
      </c>
      <c r="C518" s="21"/>
    </row>
    <row r="519" spans="1:3" ht="16.899999999999999" customHeight="1">
      <c r="A519" s="28">
        <v>103043550</v>
      </c>
      <c r="B519" s="28" t="s">
        <v>564</v>
      </c>
      <c r="C519" s="21"/>
    </row>
    <row r="520" spans="1:3" ht="16.899999999999999" customHeight="1">
      <c r="A520" s="28">
        <v>1030436</v>
      </c>
      <c r="B520" s="49" t="s">
        <v>565</v>
      </c>
      <c r="C520" s="21"/>
    </row>
    <row r="521" spans="1:3" ht="16.899999999999999" customHeight="1">
      <c r="A521" s="28">
        <v>103043604</v>
      </c>
      <c r="B521" s="28" t="s">
        <v>566</v>
      </c>
      <c r="C521" s="21"/>
    </row>
    <row r="522" spans="1:3" ht="16.899999999999999" customHeight="1">
      <c r="A522" s="28">
        <v>103043650</v>
      </c>
      <c r="B522" s="28" t="s">
        <v>567</v>
      </c>
      <c r="C522" s="21"/>
    </row>
    <row r="523" spans="1:3" ht="16.899999999999999" customHeight="1">
      <c r="A523" s="28">
        <v>1030437</v>
      </c>
      <c r="B523" s="49" t="s">
        <v>568</v>
      </c>
      <c r="C523" s="21"/>
    </row>
    <row r="524" spans="1:3" ht="16.899999999999999" customHeight="1">
      <c r="A524" s="28">
        <v>103043701</v>
      </c>
      <c r="B524" s="28" t="s">
        <v>569</v>
      </c>
      <c r="C524" s="21"/>
    </row>
    <row r="525" spans="1:3" ht="16.899999999999999" customHeight="1">
      <c r="A525" s="28">
        <v>103043702</v>
      </c>
      <c r="B525" s="28" t="s">
        <v>570</v>
      </c>
      <c r="C525" s="21"/>
    </row>
    <row r="526" spans="1:3" ht="16.899999999999999" customHeight="1">
      <c r="A526" s="28">
        <v>103043750</v>
      </c>
      <c r="B526" s="28" t="s">
        <v>571</v>
      </c>
      <c r="C526" s="21"/>
    </row>
    <row r="527" spans="1:3" ht="16.899999999999999" customHeight="1">
      <c r="A527" s="28">
        <v>1030438</v>
      </c>
      <c r="B527" s="49" t="s">
        <v>572</v>
      </c>
      <c r="C527" s="21"/>
    </row>
    <row r="528" spans="1:3" ht="16.899999999999999" customHeight="1">
      <c r="A528" s="28">
        <v>103043801</v>
      </c>
      <c r="B528" s="28" t="s">
        <v>573</v>
      </c>
      <c r="C528" s="21"/>
    </row>
    <row r="529" spans="1:3" ht="16.899999999999999" customHeight="1">
      <c r="A529" s="28">
        <v>103043850</v>
      </c>
      <c r="B529" s="28" t="s">
        <v>574</v>
      </c>
      <c r="C529" s="21"/>
    </row>
    <row r="530" spans="1:3" ht="16.899999999999999" customHeight="1">
      <c r="A530" s="28">
        <v>1030440</v>
      </c>
      <c r="B530" s="49" t="s">
        <v>575</v>
      </c>
      <c r="C530" s="21"/>
    </row>
    <row r="531" spans="1:3" ht="16.899999999999999" customHeight="1">
      <c r="A531" s="28">
        <v>103044001</v>
      </c>
      <c r="B531" s="28" t="s">
        <v>465</v>
      </c>
      <c r="C531" s="21"/>
    </row>
    <row r="532" spans="1:3" ht="16.899999999999999" customHeight="1">
      <c r="A532" s="28">
        <v>103044050</v>
      </c>
      <c r="B532" s="28" t="s">
        <v>576</v>
      </c>
      <c r="C532" s="21"/>
    </row>
    <row r="533" spans="1:3" ht="16.899999999999999" customHeight="1">
      <c r="A533" s="28">
        <v>1030442</v>
      </c>
      <c r="B533" s="49" t="s">
        <v>577</v>
      </c>
      <c r="C533" s="21"/>
    </row>
    <row r="534" spans="1:3" ht="16.899999999999999" customHeight="1">
      <c r="A534" s="28">
        <v>103044202</v>
      </c>
      <c r="B534" s="28" t="s">
        <v>462</v>
      </c>
      <c r="C534" s="21"/>
    </row>
    <row r="535" spans="1:3" ht="16.899999999999999" customHeight="1">
      <c r="A535" s="28">
        <v>103044203</v>
      </c>
      <c r="B535" s="28" t="s">
        <v>465</v>
      </c>
      <c r="C535" s="21"/>
    </row>
    <row r="536" spans="1:3" ht="16.899999999999999" customHeight="1">
      <c r="A536" s="28">
        <v>103044205</v>
      </c>
      <c r="B536" s="28" t="s">
        <v>578</v>
      </c>
      <c r="C536" s="21"/>
    </row>
    <row r="537" spans="1:3" ht="16.899999999999999" customHeight="1">
      <c r="A537" s="28">
        <v>103044206</v>
      </c>
      <c r="B537" s="28" t="s">
        <v>579</v>
      </c>
      <c r="C537" s="21"/>
    </row>
    <row r="538" spans="1:3" ht="16.899999999999999" customHeight="1">
      <c r="A538" s="28">
        <v>103044208</v>
      </c>
      <c r="B538" s="28" t="s">
        <v>580</v>
      </c>
      <c r="C538" s="21"/>
    </row>
    <row r="539" spans="1:3" ht="16.899999999999999" customHeight="1">
      <c r="A539" s="28">
        <v>103044209</v>
      </c>
      <c r="B539" s="28" t="s">
        <v>581</v>
      </c>
      <c r="C539" s="21"/>
    </row>
    <row r="540" spans="1:3" ht="16.899999999999999" customHeight="1">
      <c r="A540" s="28">
        <v>103044210</v>
      </c>
      <c r="B540" s="28" t="s">
        <v>582</v>
      </c>
      <c r="C540" s="21"/>
    </row>
    <row r="541" spans="1:3" ht="16.899999999999999" customHeight="1">
      <c r="A541" s="28">
        <v>103044218</v>
      </c>
      <c r="B541" s="28" t="s">
        <v>583</v>
      </c>
      <c r="C541" s="21"/>
    </row>
    <row r="542" spans="1:3" ht="16.899999999999999" customHeight="1">
      <c r="A542" s="28">
        <v>103044220</v>
      </c>
      <c r="B542" s="28" t="s">
        <v>584</v>
      </c>
      <c r="C542" s="21"/>
    </row>
    <row r="543" spans="1:3" ht="16.899999999999999" customHeight="1">
      <c r="A543" s="28">
        <v>103044221</v>
      </c>
      <c r="B543" s="28" t="s">
        <v>585</v>
      </c>
      <c r="C543" s="21"/>
    </row>
    <row r="544" spans="1:3" ht="16.899999999999999" customHeight="1">
      <c r="A544" s="28">
        <v>103044250</v>
      </c>
      <c r="B544" s="28" t="s">
        <v>586</v>
      </c>
      <c r="C544" s="21"/>
    </row>
    <row r="545" spans="1:3" ht="16.899999999999999" customHeight="1">
      <c r="A545" s="28">
        <v>1030443</v>
      </c>
      <c r="B545" s="49" t="s">
        <v>587</v>
      </c>
      <c r="C545" s="21"/>
    </row>
    <row r="546" spans="1:3" ht="16.899999999999999" customHeight="1">
      <c r="A546" s="28">
        <v>103044302</v>
      </c>
      <c r="B546" s="28" t="s">
        <v>588</v>
      </c>
      <c r="C546" s="21"/>
    </row>
    <row r="547" spans="1:3" ht="16.899999999999999" customHeight="1">
      <c r="A547" s="28">
        <v>103044306</v>
      </c>
      <c r="B547" s="28" t="s">
        <v>465</v>
      </c>
      <c r="C547" s="21"/>
    </row>
    <row r="548" spans="1:3" ht="16.899999999999999" customHeight="1">
      <c r="A548" s="28">
        <v>103044307</v>
      </c>
      <c r="B548" s="28" t="s">
        <v>589</v>
      </c>
      <c r="C548" s="21"/>
    </row>
    <row r="549" spans="1:3" ht="16.899999999999999" customHeight="1">
      <c r="A549" s="28">
        <v>103044308</v>
      </c>
      <c r="B549" s="28" t="s">
        <v>590</v>
      </c>
      <c r="C549" s="21"/>
    </row>
    <row r="550" spans="1:3" ht="16.899999999999999" customHeight="1">
      <c r="A550" s="28">
        <v>103044350</v>
      </c>
      <c r="B550" s="28" t="s">
        <v>591</v>
      </c>
      <c r="C550" s="21"/>
    </row>
    <row r="551" spans="1:3" ht="16.899999999999999" customHeight="1">
      <c r="A551" s="28">
        <v>1030444</v>
      </c>
      <c r="B551" s="49" t="s">
        <v>592</v>
      </c>
      <c r="C551" s="21"/>
    </row>
    <row r="552" spans="1:3" ht="16.899999999999999" customHeight="1">
      <c r="A552" s="28">
        <v>103044401</v>
      </c>
      <c r="B552" s="28" t="s">
        <v>593</v>
      </c>
      <c r="C552" s="21"/>
    </row>
    <row r="553" spans="1:3" ht="16.899999999999999" customHeight="1">
      <c r="A553" s="28">
        <v>103044405</v>
      </c>
      <c r="B553" s="28" t="s">
        <v>594</v>
      </c>
      <c r="C553" s="21"/>
    </row>
    <row r="554" spans="1:3" ht="16.899999999999999" customHeight="1">
      <c r="A554" s="28">
        <v>103044407</v>
      </c>
      <c r="B554" s="28" t="s">
        <v>595</v>
      </c>
      <c r="C554" s="21"/>
    </row>
    <row r="555" spans="1:3" ht="16.899999999999999" customHeight="1">
      <c r="A555" s="28">
        <v>103044410</v>
      </c>
      <c r="B555" s="28" t="s">
        <v>596</v>
      </c>
      <c r="C555" s="21"/>
    </row>
    <row r="556" spans="1:3" ht="16.899999999999999" customHeight="1">
      <c r="A556" s="28">
        <v>103044412</v>
      </c>
      <c r="B556" s="28" t="s">
        <v>597</v>
      </c>
      <c r="C556" s="21"/>
    </row>
    <row r="557" spans="1:3" ht="16.899999999999999" customHeight="1">
      <c r="A557" s="28">
        <v>103044414</v>
      </c>
      <c r="B557" s="28" t="s">
        <v>598</v>
      </c>
      <c r="C557" s="21"/>
    </row>
    <row r="558" spans="1:3" ht="16.899999999999999" customHeight="1">
      <c r="A558" s="28">
        <v>103044416</v>
      </c>
      <c r="B558" s="28" t="s">
        <v>599</v>
      </c>
      <c r="C558" s="21"/>
    </row>
    <row r="559" spans="1:3" ht="16.899999999999999" customHeight="1">
      <c r="A559" s="28">
        <v>103044419</v>
      </c>
      <c r="B559" s="28" t="s">
        <v>600</v>
      </c>
      <c r="C559" s="21"/>
    </row>
    <row r="560" spans="1:3" ht="16.899999999999999" customHeight="1">
      <c r="A560" s="28">
        <v>103044420</v>
      </c>
      <c r="B560" s="28" t="s">
        <v>601</v>
      </c>
      <c r="C560" s="21"/>
    </row>
    <row r="561" spans="1:3" ht="16.899999999999999" customHeight="1">
      <c r="A561" s="28">
        <v>103044421</v>
      </c>
      <c r="B561" s="28" t="s">
        <v>602</v>
      </c>
      <c r="C561" s="21"/>
    </row>
    <row r="562" spans="1:3" ht="16.899999999999999" customHeight="1">
      <c r="A562" s="28">
        <v>103044422</v>
      </c>
      <c r="B562" s="28" t="s">
        <v>603</v>
      </c>
      <c r="C562" s="21"/>
    </row>
    <row r="563" spans="1:3" ht="16.899999999999999" customHeight="1">
      <c r="A563" s="28">
        <v>103044423</v>
      </c>
      <c r="B563" s="28" t="s">
        <v>604</v>
      </c>
      <c r="C563" s="21"/>
    </row>
    <row r="564" spans="1:3" ht="16.899999999999999" customHeight="1">
      <c r="A564" s="28">
        <v>103044424</v>
      </c>
      <c r="B564" s="28" t="s">
        <v>605</v>
      </c>
      <c r="C564" s="21"/>
    </row>
    <row r="565" spans="1:3" ht="16.899999999999999" customHeight="1">
      <c r="A565" s="28">
        <v>103044425</v>
      </c>
      <c r="B565" s="28" t="s">
        <v>606</v>
      </c>
      <c r="C565" s="21"/>
    </row>
    <row r="566" spans="1:3" ht="16.899999999999999" customHeight="1">
      <c r="A566" s="28">
        <v>103044426</v>
      </c>
      <c r="B566" s="28" t="s">
        <v>607</v>
      </c>
      <c r="C566" s="21"/>
    </row>
    <row r="567" spans="1:3" ht="16.899999999999999" customHeight="1">
      <c r="A567" s="28">
        <v>103044427</v>
      </c>
      <c r="B567" s="28" t="s">
        <v>608</v>
      </c>
      <c r="C567" s="21"/>
    </row>
    <row r="568" spans="1:3" ht="16.899999999999999" customHeight="1">
      <c r="A568" s="28">
        <v>103044428</v>
      </c>
      <c r="B568" s="28" t="s">
        <v>609</v>
      </c>
      <c r="C568" s="21"/>
    </row>
    <row r="569" spans="1:3" ht="16.899999999999999" customHeight="1">
      <c r="A569" s="28">
        <v>103044430</v>
      </c>
      <c r="B569" s="28" t="s">
        <v>610</v>
      </c>
      <c r="C569" s="21"/>
    </row>
    <row r="570" spans="1:3" ht="16.899999999999999" customHeight="1">
      <c r="A570" s="28">
        <v>103044431</v>
      </c>
      <c r="B570" s="28" t="s">
        <v>611</v>
      </c>
      <c r="C570" s="21"/>
    </row>
    <row r="571" spans="1:3" ht="16.899999999999999" customHeight="1">
      <c r="A571" s="28">
        <v>103044432</v>
      </c>
      <c r="B571" s="28" t="s">
        <v>612</v>
      </c>
      <c r="C571" s="21"/>
    </row>
    <row r="572" spans="1:3" ht="16.899999999999999" customHeight="1">
      <c r="A572" s="28">
        <v>103044433</v>
      </c>
      <c r="B572" s="28" t="s">
        <v>613</v>
      </c>
      <c r="C572" s="21"/>
    </row>
    <row r="573" spans="1:3" ht="16.899999999999999" customHeight="1">
      <c r="A573" s="28">
        <v>103044434</v>
      </c>
      <c r="B573" s="28" t="s">
        <v>614</v>
      </c>
      <c r="C573" s="21"/>
    </row>
    <row r="574" spans="1:3" ht="16.899999999999999" customHeight="1">
      <c r="A574" s="28">
        <v>103044435</v>
      </c>
      <c r="B574" s="28" t="s">
        <v>615</v>
      </c>
      <c r="C574" s="21"/>
    </row>
    <row r="575" spans="1:3" ht="16.899999999999999" customHeight="1">
      <c r="A575" s="28">
        <v>103044436</v>
      </c>
      <c r="B575" s="28" t="s">
        <v>616</v>
      </c>
      <c r="C575" s="21"/>
    </row>
    <row r="576" spans="1:3" ht="16.899999999999999" customHeight="1">
      <c r="A576" s="28">
        <v>103044450</v>
      </c>
      <c r="B576" s="28" t="s">
        <v>617</v>
      </c>
      <c r="C576" s="21"/>
    </row>
    <row r="577" spans="1:3" ht="16.899999999999999" customHeight="1">
      <c r="A577" s="28">
        <v>1030445</v>
      </c>
      <c r="B577" s="49" t="s">
        <v>618</v>
      </c>
      <c r="C577" s="21"/>
    </row>
    <row r="578" spans="1:3" ht="16.899999999999999" customHeight="1">
      <c r="A578" s="28">
        <v>103044506</v>
      </c>
      <c r="B578" s="28" t="s">
        <v>593</v>
      </c>
      <c r="C578" s="21"/>
    </row>
    <row r="579" spans="1:3" ht="16.899999999999999" customHeight="1">
      <c r="A579" s="28">
        <v>103044550</v>
      </c>
      <c r="B579" s="28" t="s">
        <v>619</v>
      </c>
      <c r="C579" s="21"/>
    </row>
    <row r="580" spans="1:3" ht="16.899999999999999" customHeight="1">
      <c r="A580" s="28">
        <v>1030446</v>
      </c>
      <c r="B580" s="49" t="s">
        <v>620</v>
      </c>
      <c r="C580" s="21"/>
    </row>
    <row r="581" spans="1:3" ht="16.899999999999999" customHeight="1">
      <c r="A581" s="28">
        <v>103044601</v>
      </c>
      <c r="B581" s="28" t="s">
        <v>621</v>
      </c>
      <c r="C581" s="21"/>
    </row>
    <row r="582" spans="1:3" ht="16.899999999999999" customHeight="1">
      <c r="A582" s="28">
        <v>103044602</v>
      </c>
      <c r="B582" s="28" t="s">
        <v>622</v>
      </c>
      <c r="C582" s="21"/>
    </row>
    <row r="583" spans="1:3" ht="16.899999999999999" customHeight="1">
      <c r="A583" s="28">
        <v>103044607</v>
      </c>
      <c r="B583" s="28" t="s">
        <v>623</v>
      </c>
      <c r="C583" s="21"/>
    </row>
    <row r="584" spans="1:3" ht="16.899999999999999" customHeight="1">
      <c r="A584" s="28">
        <v>103044608</v>
      </c>
      <c r="B584" s="28" t="s">
        <v>465</v>
      </c>
      <c r="C584" s="21"/>
    </row>
    <row r="585" spans="1:3" ht="16.899999999999999" customHeight="1">
      <c r="A585" s="28">
        <v>103044609</v>
      </c>
      <c r="B585" s="28" t="s">
        <v>624</v>
      </c>
      <c r="C585" s="21"/>
    </row>
    <row r="586" spans="1:3" ht="16.899999999999999" customHeight="1">
      <c r="A586" s="28">
        <v>103044650</v>
      </c>
      <c r="B586" s="28" t="s">
        <v>625</v>
      </c>
      <c r="C586" s="21"/>
    </row>
    <row r="587" spans="1:3" ht="16.899999999999999" customHeight="1">
      <c r="A587" s="28">
        <v>1030447</v>
      </c>
      <c r="B587" s="49" t="s">
        <v>626</v>
      </c>
      <c r="C587" s="21"/>
    </row>
    <row r="588" spans="1:3" ht="16.899999999999999" customHeight="1">
      <c r="A588" s="28">
        <v>103044706</v>
      </c>
      <c r="B588" s="28" t="s">
        <v>627</v>
      </c>
      <c r="C588" s="21"/>
    </row>
    <row r="589" spans="1:3" ht="16.899999999999999" customHeight="1">
      <c r="A589" s="28">
        <v>103044707</v>
      </c>
      <c r="B589" s="28" t="s">
        <v>628</v>
      </c>
      <c r="C589" s="21"/>
    </row>
    <row r="590" spans="1:3" ht="16.899999999999999" customHeight="1">
      <c r="A590" s="28">
        <v>103044709</v>
      </c>
      <c r="B590" s="28" t="s">
        <v>629</v>
      </c>
      <c r="C590" s="21"/>
    </row>
    <row r="591" spans="1:3" ht="16.899999999999999" customHeight="1">
      <c r="A591" s="28">
        <v>103044710</v>
      </c>
      <c r="B591" s="28" t="s">
        <v>630</v>
      </c>
      <c r="C591" s="21"/>
    </row>
    <row r="592" spans="1:3" ht="16.899999999999999" customHeight="1">
      <c r="A592" s="28">
        <v>103044711</v>
      </c>
      <c r="B592" s="28" t="s">
        <v>631</v>
      </c>
      <c r="C592" s="21"/>
    </row>
    <row r="593" spans="1:3" ht="16.899999999999999" customHeight="1">
      <c r="A593" s="28">
        <v>103044712</v>
      </c>
      <c r="B593" s="28" t="s">
        <v>632</v>
      </c>
      <c r="C593" s="21"/>
    </row>
    <row r="594" spans="1:3" ht="16.899999999999999" customHeight="1">
      <c r="A594" s="28">
        <v>103044713</v>
      </c>
      <c r="B594" s="28" t="s">
        <v>465</v>
      </c>
      <c r="C594" s="21"/>
    </row>
    <row r="595" spans="1:3" ht="16.899999999999999" customHeight="1">
      <c r="A595" s="28">
        <v>103044715</v>
      </c>
      <c r="B595" s="28" t="s">
        <v>633</v>
      </c>
      <c r="C595" s="21"/>
    </row>
    <row r="596" spans="1:3" ht="16.899999999999999" customHeight="1">
      <c r="A596" s="28">
        <v>103044730</v>
      </c>
      <c r="B596" s="28" t="s">
        <v>634</v>
      </c>
      <c r="C596" s="21"/>
    </row>
    <row r="597" spans="1:3" ht="16.899999999999999" customHeight="1">
      <c r="A597" s="28">
        <v>103044731</v>
      </c>
      <c r="B597" s="28" t="s">
        <v>635</v>
      </c>
      <c r="C597" s="21"/>
    </row>
    <row r="598" spans="1:3" ht="16.899999999999999" customHeight="1">
      <c r="A598" s="28">
        <v>103044750</v>
      </c>
      <c r="B598" s="28" t="s">
        <v>636</v>
      </c>
      <c r="C598" s="21"/>
    </row>
    <row r="599" spans="1:3" ht="16.899999999999999" customHeight="1">
      <c r="A599" s="28">
        <v>1030448</v>
      </c>
      <c r="B599" s="49" t="s">
        <v>637</v>
      </c>
      <c r="C599" s="21"/>
    </row>
    <row r="600" spans="1:3" ht="16.899999999999999" customHeight="1">
      <c r="A600" s="28">
        <v>103044801</v>
      </c>
      <c r="B600" s="28" t="s">
        <v>638</v>
      </c>
      <c r="C600" s="21"/>
    </row>
    <row r="601" spans="1:3" ht="16.899999999999999" customHeight="1">
      <c r="A601" s="28">
        <v>103044802</v>
      </c>
      <c r="B601" s="28" t="s">
        <v>639</v>
      </c>
      <c r="C601" s="21"/>
    </row>
    <row r="602" spans="1:3" ht="16.899999999999999" customHeight="1">
      <c r="A602" s="28">
        <v>103044803</v>
      </c>
      <c r="B602" s="28" t="s">
        <v>640</v>
      </c>
      <c r="C602" s="21"/>
    </row>
    <row r="603" spans="1:3" ht="16.899999999999999" customHeight="1">
      <c r="A603" s="28">
        <v>103044804</v>
      </c>
      <c r="B603" s="28" t="s">
        <v>641</v>
      </c>
      <c r="C603" s="21"/>
    </row>
    <row r="604" spans="1:3" ht="16.899999999999999" customHeight="1">
      <c r="A604" s="28">
        <v>103044805</v>
      </c>
      <c r="B604" s="28" t="s">
        <v>642</v>
      </c>
      <c r="C604" s="21"/>
    </row>
    <row r="605" spans="1:3" ht="16.899999999999999" customHeight="1">
      <c r="A605" s="28">
        <v>103044806</v>
      </c>
      <c r="B605" s="28" t="s">
        <v>643</v>
      </c>
      <c r="C605" s="21"/>
    </row>
    <row r="606" spans="1:3" ht="16.899999999999999" customHeight="1">
      <c r="A606" s="28">
        <v>103044807</v>
      </c>
      <c r="B606" s="28" t="s">
        <v>644</v>
      </c>
      <c r="C606" s="21"/>
    </row>
    <row r="607" spans="1:3" ht="16.899999999999999" customHeight="1">
      <c r="A607" s="28">
        <v>103044808</v>
      </c>
      <c r="B607" s="28" t="s">
        <v>645</v>
      </c>
      <c r="C607" s="21"/>
    </row>
    <row r="608" spans="1:3" ht="16.899999999999999" customHeight="1">
      <c r="A608" s="28">
        <v>103044809</v>
      </c>
      <c r="B608" s="28" t="s">
        <v>646</v>
      </c>
      <c r="C608" s="21"/>
    </row>
    <row r="609" spans="1:3" ht="16.899999999999999" customHeight="1">
      <c r="A609" s="28">
        <v>103044850</v>
      </c>
      <c r="B609" s="28" t="s">
        <v>647</v>
      </c>
      <c r="C609" s="21"/>
    </row>
    <row r="610" spans="1:3" ht="16.899999999999999" customHeight="1">
      <c r="A610" s="28">
        <v>1030449</v>
      </c>
      <c r="B610" s="49" t="s">
        <v>648</v>
      </c>
      <c r="C610" s="21"/>
    </row>
    <row r="611" spans="1:3" ht="16.899999999999999" customHeight="1">
      <c r="A611" s="28">
        <v>103044901</v>
      </c>
      <c r="B611" s="28" t="s">
        <v>649</v>
      </c>
      <c r="C611" s="21"/>
    </row>
    <row r="612" spans="1:3" ht="16.899999999999999" customHeight="1">
      <c r="A612" s="28">
        <v>103044902</v>
      </c>
      <c r="B612" s="28" t="s">
        <v>650</v>
      </c>
      <c r="C612" s="21"/>
    </row>
    <row r="613" spans="1:3" ht="16.899999999999999" customHeight="1">
      <c r="A613" s="28">
        <v>103044905</v>
      </c>
      <c r="B613" s="28" t="s">
        <v>521</v>
      </c>
      <c r="C613" s="21"/>
    </row>
    <row r="614" spans="1:3" ht="16.899999999999999" customHeight="1">
      <c r="A614" s="28">
        <v>103044907</v>
      </c>
      <c r="B614" s="28" t="s">
        <v>520</v>
      </c>
      <c r="C614" s="21"/>
    </row>
    <row r="615" spans="1:3" ht="16.899999999999999" customHeight="1">
      <c r="A615" s="28">
        <v>103044908</v>
      </c>
      <c r="B615" s="28" t="s">
        <v>651</v>
      </c>
      <c r="C615" s="21"/>
    </row>
    <row r="616" spans="1:3" ht="16.899999999999999" customHeight="1">
      <c r="A616" s="28">
        <v>103044950</v>
      </c>
      <c r="B616" s="28" t="s">
        <v>652</v>
      </c>
      <c r="C616" s="21"/>
    </row>
    <row r="617" spans="1:3" ht="16.899999999999999" customHeight="1">
      <c r="A617" s="28">
        <v>1030450</v>
      </c>
      <c r="B617" s="49" t="s">
        <v>653</v>
      </c>
      <c r="C617" s="21"/>
    </row>
    <row r="618" spans="1:3" ht="16.899999999999999" customHeight="1">
      <c r="A618" s="28">
        <v>103045002</v>
      </c>
      <c r="B618" s="28" t="s">
        <v>654</v>
      </c>
      <c r="C618" s="21"/>
    </row>
    <row r="619" spans="1:3" ht="16.899999999999999" customHeight="1">
      <c r="A619" s="28">
        <v>103045004</v>
      </c>
      <c r="B619" s="28" t="s">
        <v>655</v>
      </c>
      <c r="C619" s="21"/>
    </row>
    <row r="620" spans="1:3" ht="16.899999999999999" customHeight="1">
      <c r="A620" s="28">
        <v>103045050</v>
      </c>
      <c r="B620" s="28" t="s">
        <v>656</v>
      </c>
      <c r="C620" s="21"/>
    </row>
    <row r="621" spans="1:3" ht="16.899999999999999" customHeight="1">
      <c r="A621" s="28">
        <v>1030451</v>
      </c>
      <c r="B621" s="49" t="s">
        <v>657</v>
      </c>
      <c r="C621" s="21"/>
    </row>
    <row r="622" spans="1:3" ht="16.899999999999999" customHeight="1">
      <c r="A622" s="28">
        <v>103045101</v>
      </c>
      <c r="B622" s="28" t="s">
        <v>658</v>
      </c>
      <c r="C622" s="21"/>
    </row>
    <row r="623" spans="1:3" ht="16.899999999999999" customHeight="1">
      <c r="A623" s="28">
        <v>103045102</v>
      </c>
      <c r="B623" s="28" t="s">
        <v>659</v>
      </c>
      <c r="C623" s="21"/>
    </row>
    <row r="624" spans="1:3" ht="16.899999999999999" customHeight="1">
      <c r="A624" s="28">
        <v>103045103</v>
      </c>
      <c r="B624" s="28" t="s">
        <v>660</v>
      </c>
      <c r="C624" s="21"/>
    </row>
    <row r="625" spans="1:3" ht="16.899999999999999" customHeight="1">
      <c r="A625" s="28">
        <v>103045150</v>
      </c>
      <c r="B625" s="28" t="s">
        <v>661</v>
      </c>
      <c r="C625" s="21"/>
    </row>
    <row r="626" spans="1:3" ht="16.899999999999999" customHeight="1">
      <c r="A626" s="28">
        <v>1030452</v>
      </c>
      <c r="B626" s="49" t="s">
        <v>662</v>
      </c>
      <c r="C626" s="21"/>
    </row>
    <row r="627" spans="1:3" ht="16.899999999999999" customHeight="1">
      <c r="A627" s="28">
        <v>103045201</v>
      </c>
      <c r="B627" s="28" t="s">
        <v>663</v>
      </c>
      <c r="C627" s="21"/>
    </row>
    <row r="628" spans="1:3" ht="16.899999999999999" customHeight="1">
      <c r="A628" s="28">
        <v>103045202</v>
      </c>
      <c r="B628" s="28" t="s">
        <v>664</v>
      </c>
      <c r="C628" s="21"/>
    </row>
    <row r="629" spans="1:3" ht="16.899999999999999" customHeight="1">
      <c r="A629" s="28">
        <v>103045250</v>
      </c>
      <c r="B629" s="28" t="s">
        <v>665</v>
      </c>
      <c r="C629" s="21"/>
    </row>
    <row r="630" spans="1:3" ht="16.899999999999999" customHeight="1">
      <c r="A630" s="28">
        <v>1030453</v>
      </c>
      <c r="B630" s="49" t="s">
        <v>666</v>
      </c>
      <c r="C630" s="21"/>
    </row>
    <row r="631" spans="1:3" ht="16.899999999999999" customHeight="1">
      <c r="A631" s="28">
        <v>103045301</v>
      </c>
      <c r="B631" s="28" t="s">
        <v>667</v>
      </c>
      <c r="C631" s="21"/>
    </row>
    <row r="632" spans="1:3" ht="16.899999999999999" customHeight="1">
      <c r="A632" s="28">
        <v>103045302</v>
      </c>
      <c r="B632" s="28" t="s">
        <v>465</v>
      </c>
      <c r="C632" s="21"/>
    </row>
    <row r="633" spans="1:3" ht="16.899999999999999" customHeight="1">
      <c r="A633" s="28">
        <v>103045350</v>
      </c>
      <c r="B633" s="28" t="s">
        <v>668</v>
      </c>
      <c r="C633" s="21"/>
    </row>
    <row r="634" spans="1:3" ht="16.899999999999999" customHeight="1">
      <c r="A634" s="28">
        <v>1030454</v>
      </c>
      <c r="B634" s="49" t="s">
        <v>669</v>
      </c>
      <c r="C634" s="21"/>
    </row>
    <row r="635" spans="1:3" ht="16.899999999999999" customHeight="1">
      <c r="A635" s="28">
        <v>103045450</v>
      </c>
      <c r="B635" s="28" t="s">
        <v>670</v>
      </c>
      <c r="C635" s="21"/>
    </row>
    <row r="636" spans="1:3" ht="16.899999999999999" customHeight="1">
      <c r="A636" s="28">
        <v>1030455</v>
      </c>
      <c r="B636" s="49" t="s">
        <v>671</v>
      </c>
      <c r="C636" s="21"/>
    </row>
    <row r="637" spans="1:3" ht="16.899999999999999" customHeight="1">
      <c r="A637" s="28">
        <v>103045501</v>
      </c>
      <c r="B637" s="28" t="s">
        <v>672</v>
      </c>
      <c r="C637" s="21"/>
    </row>
    <row r="638" spans="1:3" ht="16.899999999999999" customHeight="1">
      <c r="A638" s="28">
        <v>103045550</v>
      </c>
      <c r="B638" s="28" t="s">
        <v>673</v>
      </c>
      <c r="C638" s="21"/>
    </row>
    <row r="639" spans="1:3" ht="16.899999999999999" customHeight="1">
      <c r="A639" s="28">
        <v>1030456</v>
      </c>
      <c r="B639" s="49" t="s">
        <v>674</v>
      </c>
      <c r="C639" s="21"/>
    </row>
    <row r="640" spans="1:3" ht="16.899999999999999" customHeight="1">
      <c r="A640" s="28">
        <v>103045650</v>
      </c>
      <c r="B640" s="28" t="s">
        <v>675</v>
      </c>
      <c r="C640" s="21"/>
    </row>
    <row r="641" spans="1:3" ht="16.899999999999999" customHeight="1">
      <c r="A641" s="28">
        <v>1030457</v>
      </c>
      <c r="B641" s="49" t="s">
        <v>676</v>
      </c>
      <c r="C641" s="21"/>
    </row>
    <row r="642" spans="1:3" ht="16.899999999999999" customHeight="1">
      <c r="A642" s="28">
        <v>103045750</v>
      </c>
      <c r="B642" s="28" t="s">
        <v>677</v>
      </c>
      <c r="C642" s="21"/>
    </row>
    <row r="643" spans="1:3" ht="16.899999999999999" customHeight="1">
      <c r="A643" s="28">
        <v>1030458</v>
      </c>
      <c r="B643" s="49" t="s">
        <v>678</v>
      </c>
      <c r="C643" s="21"/>
    </row>
    <row r="644" spans="1:3" ht="16.899999999999999" customHeight="1">
      <c r="A644" s="28">
        <v>103045802</v>
      </c>
      <c r="B644" s="28" t="s">
        <v>520</v>
      </c>
      <c r="C644" s="21"/>
    </row>
    <row r="645" spans="1:3" ht="16.899999999999999" customHeight="1">
      <c r="A645" s="28">
        <v>103045803</v>
      </c>
      <c r="B645" s="28" t="s">
        <v>679</v>
      </c>
      <c r="C645" s="21"/>
    </row>
    <row r="646" spans="1:3" ht="16.899999999999999" customHeight="1">
      <c r="A646" s="28">
        <v>103045850</v>
      </c>
      <c r="B646" s="28" t="s">
        <v>680</v>
      </c>
      <c r="C646" s="21"/>
    </row>
    <row r="647" spans="1:3" ht="16.899999999999999" customHeight="1">
      <c r="A647" s="28">
        <v>1030459</v>
      </c>
      <c r="B647" s="49" t="s">
        <v>681</v>
      </c>
      <c r="C647" s="21"/>
    </row>
    <row r="648" spans="1:3" ht="16.899999999999999" customHeight="1">
      <c r="A648" s="28">
        <v>103045901</v>
      </c>
      <c r="B648" s="28" t="s">
        <v>682</v>
      </c>
      <c r="C648" s="21"/>
    </row>
    <row r="649" spans="1:3" ht="16.899999999999999" customHeight="1">
      <c r="A649" s="28">
        <v>103045950</v>
      </c>
      <c r="B649" s="28" t="s">
        <v>683</v>
      </c>
      <c r="C649" s="21"/>
    </row>
    <row r="650" spans="1:3" ht="16.899999999999999" customHeight="1">
      <c r="A650" s="28">
        <v>1030460</v>
      </c>
      <c r="B650" s="49" t="s">
        <v>684</v>
      </c>
      <c r="C650" s="21"/>
    </row>
    <row r="651" spans="1:3" ht="16.899999999999999" customHeight="1">
      <c r="A651" s="28">
        <v>103046050</v>
      </c>
      <c r="B651" s="28" t="s">
        <v>685</v>
      </c>
      <c r="C651" s="21"/>
    </row>
    <row r="652" spans="1:3" ht="16.899999999999999" customHeight="1">
      <c r="A652" s="28">
        <v>1030461</v>
      </c>
      <c r="B652" s="49" t="s">
        <v>686</v>
      </c>
      <c r="C652" s="21"/>
    </row>
    <row r="653" spans="1:3" ht="16.899999999999999" customHeight="1">
      <c r="A653" s="28">
        <v>103046101</v>
      </c>
      <c r="B653" s="28" t="s">
        <v>465</v>
      </c>
      <c r="C653" s="21"/>
    </row>
    <row r="654" spans="1:3" ht="16.899999999999999" customHeight="1">
      <c r="A654" s="28">
        <v>103046150</v>
      </c>
      <c r="B654" s="28" t="s">
        <v>687</v>
      </c>
      <c r="C654" s="21"/>
    </row>
    <row r="655" spans="1:3" ht="16.899999999999999" customHeight="1">
      <c r="A655" s="28">
        <v>1030499</v>
      </c>
      <c r="B655" s="49" t="s">
        <v>688</v>
      </c>
      <c r="C655" s="21"/>
    </row>
    <row r="656" spans="1:3" ht="16.899999999999999" customHeight="1">
      <c r="A656" s="28">
        <v>103049950</v>
      </c>
      <c r="B656" s="28" t="s">
        <v>689</v>
      </c>
      <c r="C656" s="21"/>
    </row>
    <row r="657" spans="1:3" ht="16.899999999999999" customHeight="1">
      <c r="A657" s="28">
        <v>10305</v>
      </c>
      <c r="B657" s="49" t="s">
        <v>690</v>
      </c>
      <c r="C657" s="21"/>
    </row>
    <row r="658" spans="1:3" ht="16.899999999999999" customHeight="1">
      <c r="A658" s="28">
        <v>1030501</v>
      </c>
      <c r="B658" s="49" t="s">
        <v>691</v>
      </c>
      <c r="C658" s="21"/>
    </row>
    <row r="659" spans="1:3" ht="16.899999999999999" customHeight="1">
      <c r="A659" s="28">
        <v>103050101</v>
      </c>
      <c r="B659" s="28" t="s">
        <v>692</v>
      </c>
      <c r="C659" s="21"/>
    </row>
    <row r="660" spans="1:3" ht="16.899999999999999" customHeight="1">
      <c r="A660" s="28">
        <v>103050102</v>
      </c>
      <c r="B660" s="28" t="s">
        <v>693</v>
      </c>
      <c r="C660" s="21"/>
    </row>
    <row r="661" spans="1:3" ht="16.899999999999999" customHeight="1">
      <c r="A661" s="28">
        <v>103050103</v>
      </c>
      <c r="B661" s="28" t="s">
        <v>694</v>
      </c>
      <c r="C661" s="21"/>
    </row>
    <row r="662" spans="1:3" ht="16.899999999999999" customHeight="1">
      <c r="A662" s="28">
        <v>103050104</v>
      </c>
      <c r="B662" s="28" t="s">
        <v>695</v>
      </c>
      <c r="C662" s="21"/>
    </row>
    <row r="663" spans="1:3" ht="16.899999999999999" customHeight="1">
      <c r="A663" s="28">
        <v>103050105</v>
      </c>
      <c r="B663" s="28" t="s">
        <v>696</v>
      </c>
      <c r="C663" s="21"/>
    </row>
    <row r="664" spans="1:3" ht="16.899999999999999" customHeight="1">
      <c r="A664" s="28">
        <v>103050106</v>
      </c>
      <c r="B664" s="28" t="s">
        <v>697</v>
      </c>
      <c r="C664" s="21"/>
    </row>
    <row r="665" spans="1:3" ht="16.899999999999999" customHeight="1">
      <c r="A665" s="28">
        <v>103050107</v>
      </c>
      <c r="B665" s="28" t="s">
        <v>698</v>
      </c>
      <c r="C665" s="21"/>
    </row>
    <row r="666" spans="1:3" ht="16.899999999999999" customHeight="1">
      <c r="A666" s="28">
        <v>103050108</v>
      </c>
      <c r="B666" s="28" t="s">
        <v>699</v>
      </c>
      <c r="C666" s="21"/>
    </row>
    <row r="667" spans="1:3" ht="16.899999999999999" customHeight="1">
      <c r="A667" s="28">
        <v>103050109</v>
      </c>
      <c r="B667" s="28" t="s">
        <v>700</v>
      </c>
      <c r="C667" s="21"/>
    </row>
    <row r="668" spans="1:3" ht="16.899999999999999" customHeight="1">
      <c r="A668" s="28">
        <v>103050110</v>
      </c>
      <c r="B668" s="28" t="s">
        <v>701</v>
      </c>
      <c r="C668" s="21"/>
    </row>
    <row r="669" spans="1:3" ht="16.899999999999999" customHeight="1">
      <c r="A669" s="28">
        <v>103050111</v>
      </c>
      <c r="B669" s="28" t="s">
        <v>702</v>
      </c>
      <c r="C669" s="21"/>
    </row>
    <row r="670" spans="1:3" ht="16.899999999999999" customHeight="1">
      <c r="A670" s="28">
        <v>103050112</v>
      </c>
      <c r="B670" s="28" t="s">
        <v>703</v>
      </c>
      <c r="C670" s="21"/>
    </row>
    <row r="671" spans="1:3" ht="16.899999999999999" customHeight="1">
      <c r="A671" s="28">
        <v>103050113</v>
      </c>
      <c r="B671" s="28" t="s">
        <v>704</v>
      </c>
      <c r="C671" s="21"/>
    </row>
    <row r="672" spans="1:3" ht="16.899999999999999" customHeight="1">
      <c r="A672" s="28">
        <v>103050114</v>
      </c>
      <c r="B672" s="28" t="s">
        <v>705</v>
      </c>
      <c r="C672" s="21"/>
    </row>
    <row r="673" spans="1:3" ht="16.899999999999999" customHeight="1">
      <c r="A673" s="28">
        <v>103050115</v>
      </c>
      <c r="B673" s="28" t="s">
        <v>706</v>
      </c>
      <c r="C673" s="21"/>
    </row>
    <row r="674" spans="1:3" ht="16.899999999999999" customHeight="1">
      <c r="A674" s="28">
        <v>103050116</v>
      </c>
      <c r="B674" s="28" t="s">
        <v>707</v>
      </c>
      <c r="C674" s="21"/>
    </row>
    <row r="675" spans="1:3" ht="16.899999999999999" customHeight="1">
      <c r="A675" s="28">
        <v>103050117</v>
      </c>
      <c r="B675" s="28" t="s">
        <v>708</v>
      </c>
      <c r="C675" s="21"/>
    </row>
    <row r="676" spans="1:3" ht="16.899999999999999" customHeight="1">
      <c r="A676" s="28">
        <v>103050118</v>
      </c>
      <c r="B676" s="28" t="s">
        <v>709</v>
      </c>
      <c r="C676" s="21"/>
    </row>
    <row r="677" spans="1:3" ht="16.899999999999999" customHeight="1">
      <c r="A677" s="28">
        <v>103050119</v>
      </c>
      <c r="B677" s="28" t="s">
        <v>710</v>
      </c>
      <c r="C677" s="21"/>
    </row>
    <row r="678" spans="1:3" ht="16.899999999999999" customHeight="1">
      <c r="A678" s="28">
        <v>103050120</v>
      </c>
      <c r="B678" s="28" t="s">
        <v>711</v>
      </c>
      <c r="C678" s="21"/>
    </row>
    <row r="679" spans="1:3" ht="16.899999999999999" customHeight="1">
      <c r="A679" s="28">
        <v>103050121</v>
      </c>
      <c r="B679" s="28" t="s">
        <v>712</v>
      </c>
      <c r="C679" s="21"/>
    </row>
    <row r="680" spans="1:3" ht="16.899999999999999" customHeight="1">
      <c r="A680" s="28">
        <v>103050122</v>
      </c>
      <c r="B680" s="28" t="s">
        <v>713</v>
      </c>
      <c r="C680" s="21"/>
    </row>
    <row r="681" spans="1:3" ht="16.899999999999999" customHeight="1">
      <c r="A681" s="28">
        <v>103050199</v>
      </c>
      <c r="B681" s="28" t="s">
        <v>714</v>
      </c>
      <c r="C681" s="21"/>
    </row>
    <row r="682" spans="1:3" ht="16.899999999999999" customHeight="1">
      <c r="A682" s="28">
        <v>1030502</v>
      </c>
      <c r="B682" s="49" t="s">
        <v>715</v>
      </c>
      <c r="C682" s="21"/>
    </row>
    <row r="683" spans="1:3" ht="16.899999999999999" customHeight="1">
      <c r="A683" s="28">
        <v>103050201</v>
      </c>
      <c r="B683" s="28" t="s">
        <v>716</v>
      </c>
      <c r="C683" s="21"/>
    </row>
    <row r="684" spans="1:3" ht="16.899999999999999" customHeight="1">
      <c r="A684" s="28">
        <v>103050202</v>
      </c>
      <c r="B684" s="28" t="s">
        <v>717</v>
      </c>
      <c r="C684" s="21"/>
    </row>
    <row r="685" spans="1:3" ht="16.899999999999999" customHeight="1">
      <c r="A685" s="28">
        <v>103050203</v>
      </c>
      <c r="B685" s="28" t="s">
        <v>718</v>
      </c>
      <c r="C685" s="21"/>
    </row>
    <row r="686" spans="1:3" ht="16.899999999999999" customHeight="1">
      <c r="A686" s="28">
        <v>103050204</v>
      </c>
      <c r="B686" s="28" t="s">
        <v>719</v>
      </c>
      <c r="C686" s="21"/>
    </row>
    <row r="687" spans="1:3" ht="16.899999999999999" customHeight="1">
      <c r="A687" s="28">
        <v>103050299</v>
      </c>
      <c r="B687" s="28" t="s">
        <v>720</v>
      </c>
      <c r="C687" s="21"/>
    </row>
    <row r="688" spans="1:3" ht="16.899999999999999" customHeight="1">
      <c r="A688" s="28">
        <v>1030503</v>
      </c>
      <c r="B688" s="49" t="s">
        <v>721</v>
      </c>
      <c r="C688" s="21"/>
    </row>
    <row r="689" spans="1:3" ht="16.899999999999999" customHeight="1">
      <c r="A689" s="28">
        <v>1030509</v>
      </c>
      <c r="B689" s="49" t="s">
        <v>722</v>
      </c>
      <c r="C689" s="21"/>
    </row>
    <row r="690" spans="1:3" ht="16.899999999999999" customHeight="1">
      <c r="A690" s="28">
        <v>10306</v>
      </c>
      <c r="B690" s="49" t="s">
        <v>723</v>
      </c>
      <c r="C690" s="21"/>
    </row>
    <row r="691" spans="1:3" ht="16.899999999999999" customHeight="1">
      <c r="A691" s="28">
        <v>1030601</v>
      </c>
      <c r="B691" s="49" t="s">
        <v>724</v>
      </c>
      <c r="C691" s="21"/>
    </row>
    <row r="692" spans="1:3" ht="16.899999999999999" customHeight="1">
      <c r="A692" s="28">
        <v>103060101</v>
      </c>
      <c r="B692" s="28" t="s">
        <v>725</v>
      </c>
      <c r="C692" s="21"/>
    </row>
    <row r="693" spans="1:3" ht="16.899999999999999" customHeight="1">
      <c r="A693" s="28">
        <v>103060102</v>
      </c>
      <c r="B693" s="28" t="s">
        <v>726</v>
      </c>
      <c r="C693" s="21"/>
    </row>
    <row r="694" spans="1:3" ht="16.899999999999999" customHeight="1">
      <c r="A694" s="28">
        <v>103060199</v>
      </c>
      <c r="B694" s="28" t="s">
        <v>727</v>
      </c>
      <c r="C694" s="21"/>
    </row>
    <row r="695" spans="1:3" ht="16.899999999999999" customHeight="1">
      <c r="A695" s="28">
        <v>1030602</v>
      </c>
      <c r="B695" s="49" t="s">
        <v>728</v>
      </c>
      <c r="C695" s="21"/>
    </row>
    <row r="696" spans="1:3" ht="16.899999999999999" customHeight="1">
      <c r="A696" s="28">
        <v>103060201</v>
      </c>
      <c r="B696" s="28" t="s">
        <v>729</v>
      </c>
      <c r="C696" s="21"/>
    </row>
    <row r="697" spans="1:3" ht="16.899999999999999" customHeight="1">
      <c r="A697" s="28">
        <v>103060299</v>
      </c>
      <c r="B697" s="28" t="s">
        <v>730</v>
      </c>
      <c r="C697" s="21"/>
    </row>
    <row r="698" spans="1:3" ht="16.899999999999999" customHeight="1">
      <c r="A698" s="28">
        <v>1030603</v>
      </c>
      <c r="B698" s="49" t="s">
        <v>731</v>
      </c>
      <c r="C698" s="21"/>
    </row>
    <row r="699" spans="1:3" ht="16.899999999999999" customHeight="1">
      <c r="A699" s="28">
        <v>103060399</v>
      </c>
      <c r="B699" s="28" t="s">
        <v>732</v>
      </c>
      <c r="C699" s="21"/>
    </row>
    <row r="700" spans="1:3" ht="16.899999999999999" customHeight="1">
      <c r="A700" s="28">
        <v>1030604</v>
      </c>
      <c r="B700" s="49" t="s">
        <v>733</v>
      </c>
      <c r="C700" s="21"/>
    </row>
    <row r="701" spans="1:3" ht="16.899999999999999" customHeight="1">
      <c r="A701" s="28">
        <v>103060499</v>
      </c>
      <c r="B701" s="28" t="s">
        <v>734</v>
      </c>
      <c r="C701" s="21"/>
    </row>
    <row r="702" spans="1:3" ht="16.899999999999999" customHeight="1">
      <c r="A702" s="28">
        <v>1030605</v>
      </c>
      <c r="B702" s="49" t="s">
        <v>735</v>
      </c>
      <c r="C702" s="21"/>
    </row>
    <row r="703" spans="1:3" ht="16.899999999999999" customHeight="1">
      <c r="A703" s="28">
        <v>1030606</v>
      </c>
      <c r="B703" s="49" t="s">
        <v>736</v>
      </c>
      <c r="C703" s="21"/>
    </row>
    <row r="704" spans="1:3" ht="16.899999999999999" customHeight="1">
      <c r="A704" s="28">
        <v>103060601</v>
      </c>
      <c r="B704" s="28" t="s">
        <v>737</v>
      </c>
      <c r="C704" s="21"/>
    </row>
    <row r="705" spans="1:3" ht="16.899999999999999" customHeight="1">
      <c r="A705" s="28">
        <v>103060602</v>
      </c>
      <c r="B705" s="28" t="s">
        <v>738</v>
      </c>
      <c r="C705" s="21"/>
    </row>
    <row r="706" spans="1:3" ht="16.899999999999999" customHeight="1">
      <c r="A706" s="28">
        <v>103060699</v>
      </c>
      <c r="B706" s="28" t="s">
        <v>739</v>
      </c>
      <c r="C706" s="21"/>
    </row>
    <row r="707" spans="1:3" ht="16.899999999999999" customHeight="1">
      <c r="A707" s="28">
        <v>1030607</v>
      </c>
      <c r="B707" s="49" t="s">
        <v>740</v>
      </c>
      <c r="C707" s="21"/>
    </row>
    <row r="708" spans="1:3" ht="16.899999999999999" customHeight="1">
      <c r="A708" s="28">
        <v>1030699</v>
      </c>
      <c r="B708" s="49" t="s">
        <v>741</v>
      </c>
      <c r="C708" s="21"/>
    </row>
    <row r="709" spans="1:3" ht="16.899999999999999" customHeight="1">
      <c r="A709" s="28">
        <v>10307</v>
      </c>
      <c r="B709" s="49" t="s">
        <v>742</v>
      </c>
      <c r="C709" s="21"/>
    </row>
    <row r="710" spans="1:3" ht="16.899999999999999" customHeight="1">
      <c r="A710" s="28">
        <v>1030701</v>
      </c>
      <c r="B710" s="49" t="s">
        <v>743</v>
      </c>
      <c r="C710" s="21"/>
    </row>
    <row r="711" spans="1:3" ht="16.899999999999999" customHeight="1">
      <c r="A711" s="28">
        <v>103070101</v>
      </c>
      <c r="B711" s="28" t="s">
        <v>744</v>
      </c>
      <c r="C711" s="21"/>
    </row>
    <row r="712" spans="1:3" ht="16.899999999999999" customHeight="1">
      <c r="A712" s="28">
        <v>103070102</v>
      </c>
      <c r="B712" s="28" t="s">
        <v>745</v>
      </c>
      <c r="C712" s="21"/>
    </row>
    <row r="713" spans="1:3" ht="16.899999999999999" customHeight="1">
      <c r="A713" s="28">
        <v>1030702</v>
      </c>
      <c r="B713" s="49" t="s">
        <v>746</v>
      </c>
      <c r="C713" s="21"/>
    </row>
    <row r="714" spans="1:3" ht="16.899999999999999" customHeight="1">
      <c r="A714" s="28">
        <v>103070201</v>
      </c>
      <c r="B714" s="28" t="s">
        <v>747</v>
      </c>
      <c r="C714" s="21"/>
    </row>
    <row r="715" spans="1:3" ht="16.899999999999999" customHeight="1">
      <c r="A715" s="28">
        <v>103070202</v>
      </c>
      <c r="B715" s="28" t="s">
        <v>748</v>
      </c>
      <c r="C715" s="21"/>
    </row>
    <row r="716" spans="1:3" ht="16.899999999999999" customHeight="1">
      <c r="A716" s="28">
        <v>103070203</v>
      </c>
      <c r="B716" s="28" t="s">
        <v>749</v>
      </c>
      <c r="C716" s="21"/>
    </row>
    <row r="717" spans="1:3" ht="16.899999999999999" customHeight="1">
      <c r="A717" s="28">
        <v>103070204</v>
      </c>
      <c r="B717" s="28" t="s">
        <v>750</v>
      </c>
      <c r="C717" s="21"/>
    </row>
    <row r="718" spans="1:3" ht="16.899999999999999" customHeight="1">
      <c r="A718" s="28">
        <v>103070205</v>
      </c>
      <c r="B718" s="28" t="s">
        <v>751</v>
      </c>
      <c r="C718" s="21"/>
    </row>
    <row r="719" spans="1:3" ht="16.899999999999999" customHeight="1">
      <c r="A719" s="28">
        <v>103070206</v>
      </c>
      <c r="B719" s="28" t="s">
        <v>752</v>
      </c>
      <c r="C719" s="21"/>
    </row>
    <row r="720" spans="1:3" ht="16.899999999999999" customHeight="1">
      <c r="A720" s="28">
        <v>1030703</v>
      </c>
      <c r="B720" s="49" t="s">
        <v>753</v>
      </c>
      <c r="C720" s="21"/>
    </row>
    <row r="721" spans="1:3" ht="16.899999999999999" customHeight="1">
      <c r="A721" s="28">
        <v>1030704</v>
      </c>
      <c r="B721" s="49" t="s">
        <v>754</v>
      </c>
      <c r="C721" s="21"/>
    </row>
    <row r="722" spans="1:3" ht="16.899999999999999" customHeight="1">
      <c r="A722" s="28">
        <v>1030705</v>
      </c>
      <c r="B722" s="49" t="s">
        <v>755</v>
      </c>
      <c r="C722" s="21"/>
    </row>
    <row r="723" spans="1:3" ht="16.899999999999999" customHeight="1">
      <c r="A723" s="28">
        <v>103070501</v>
      </c>
      <c r="B723" s="28" t="s">
        <v>756</v>
      </c>
      <c r="C723" s="21"/>
    </row>
    <row r="724" spans="1:3" ht="16.899999999999999" customHeight="1">
      <c r="A724" s="28">
        <v>103070502</v>
      </c>
      <c r="B724" s="28" t="s">
        <v>757</v>
      </c>
      <c r="C724" s="21"/>
    </row>
    <row r="725" spans="1:3" ht="16.899999999999999" customHeight="1">
      <c r="A725" s="28">
        <v>103070503</v>
      </c>
      <c r="B725" s="28" t="s">
        <v>758</v>
      </c>
      <c r="C725" s="21"/>
    </row>
    <row r="726" spans="1:3" ht="16.899999999999999" customHeight="1">
      <c r="A726" s="28">
        <v>103070599</v>
      </c>
      <c r="B726" s="28" t="s">
        <v>759</v>
      </c>
      <c r="C726" s="21"/>
    </row>
    <row r="727" spans="1:3" ht="16.899999999999999" customHeight="1">
      <c r="A727" s="28">
        <v>1030706</v>
      </c>
      <c r="B727" s="49" t="s">
        <v>760</v>
      </c>
      <c r="C727" s="21"/>
    </row>
    <row r="728" spans="1:3" ht="16.899999999999999" customHeight="1">
      <c r="A728" s="28">
        <v>103070601</v>
      </c>
      <c r="B728" s="28" t="s">
        <v>761</v>
      </c>
      <c r="C728" s="21"/>
    </row>
    <row r="729" spans="1:3" ht="16.899999999999999" customHeight="1">
      <c r="A729" s="28">
        <v>103070602</v>
      </c>
      <c r="B729" s="28" t="s">
        <v>762</v>
      </c>
      <c r="C729" s="21"/>
    </row>
    <row r="730" spans="1:3" ht="16.899999999999999" customHeight="1">
      <c r="A730" s="28">
        <v>103070603</v>
      </c>
      <c r="B730" s="28" t="s">
        <v>763</v>
      </c>
      <c r="C730" s="21"/>
    </row>
    <row r="731" spans="1:3" ht="16.899999999999999" customHeight="1">
      <c r="A731" s="28">
        <v>103070604</v>
      </c>
      <c r="B731" s="28" t="s">
        <v>764</v>
      </c>
      <c r="C731" s="21"/>
    </row>
    <row r="732" spans="1:3" ht="16.899999999999999" customHeight="1">
      <c r="A732" s="28">
        <v>103070699</v>
      </c>
      <c r="B732" s="28" t="s">
        <v>765</v>
      </c>
      <c r="C732" s="21"/>
    </row>
    <row r="733" spans="1:3" ht="16.899999999999999" customHeight="1">
      <c r="A733" s="28">
        <v>1030707</v>
      </c>
      <c r="B733" s="49" t="s">
        <v>766</v>
      </c>
      <c r="C733" s="21"/>
    </row>
    <row r="734" spans="1:3" ht="16.899999999999999" customHeight="1">
      <c r="A734" s="28">
        <v>1030708</v>
      </c>
      <c r="B734" s="49" t="s">
        <v>767</v>
      </c>
      <c r="C734" s="21"/>
    </row>
    <row r="735" spans="1:3" ht="16.899999999999999" customHeight="1">
      <c r="A735" s="28">
        <v>103070801</v>
      </c>
      <c r="B735" s="28" t="s">
        <v>768</v>
      </c>
      <c r="C735" s="21"/>
    </row>
    <row r="736" spans="1:3" ht="16.899999999999999" customHeight="1">
      <c r="A736" s="28">
        <v>103070802</v>
      </c>
      <c r="B736" s="28" t="s">
        <v>769</v>
      </c>
      <c r="C736" s="21"/>
    </row>
    <row r="737" spans="1:3" ht="16.899999999999999" customHeight="1">
      <c r="A737" s="28">
        <v>1030709</v>
      </c>
      <c r="B737" s="49" t="s">
        <v>770</v>
      </c>
      <c r="C737" s="21"/>
    </row>
    <row r="738" spans="1:3" ht="16.899999999999999" customHeight="1">
      <c r="A738" s="28">
        <v>1030710</v>
      </c>
      <c r="B738" s="49" t="s">
        <v>771</v>
      </c>
      <c r="C738" s="21"/>
    </row>
    <row r="739" spans="1:3" ht="16.899999999999999" customHeight="1">
      <c r="A739" s="28">
        <v>103071001</v>
      </c>
      <c r="B739" s="28" t="s">
        <v>772</v>
      </c>
      <c r="C739" s="21"/>
    </row>
    <row r="740" spans="1:3" ht="16.899999999999999" customHeight="1">
      <c r="A740" s="28">
        <v>103071002</v>
      </c>
      <c r="B740" s="28" t="s">
        <v>773</v>
      </c>
      <c r="C740" s="21"/>
    </row>
    <row r="741" spans="1:3" ht="16.899999999999999" customHeight="1">
      <c r="A741" s="28">
        <v>1030711</v>
      </c>
      <c r="B741" s="49" t="s">
        <v>774</v>
      </c>
      <c r="C741" s="21"/>
    </row>
    <row r="742" spans="1:3" ht="16.899999999999999" customHeight="1">
      <c r="A742" s="28">
        <v>1030712</v>
      </c>
      <c r="B742" s="49" t="s">
        <v>775</v>
      </c>
      <c r="C742" s="21"/>
    </row>
    <row r="743" spans="1:3" ht="16.899999999999999" customHeight="1">
      <c r="A743" s="28">
        <v>1030713</v>
      </c>
      <c r="B743" s="49" t="s">
        <v>776</v>
      </c>
      <c r="C743" s="21"/>
    </row>
    <row r="744" spans="1:3" ht="16.899999999999999" customHeight="1">
      <c r="A744" s="28">
        <v>1030714</v>
      </c>
      <c r="B744" s="49" t="s">
        <v>777</v>
      </c>
      <c r="C744" s="21"/>
    </row>
    <row r="745" spans="1:3" ht="16.899999999999999" customHeight="1">
      <c r="A745" s="28">
        <v>103071401</v>
      </c>
      <c r="B745" s="28" t="s">
        <v>778</v>
      </c>
      <c r="C745" s="21"/>
    </row>
    <row r="746" spans="1:3" ht="16.899999999999999" customHeight="1">
      <c r="A746" s="28">
        <v>103071402</v>
      </c>
      <c r="B746" s="28" t="s">
        <v>779</v>
      </c>
      <c r="C746" s="21"/>
    </row>
    <row r="747" spans="1:3" ht="16.899999999999999" customHeight="1">
      <c r="A747" s="28">
        <v>103071404</v>
      </c>
      <c r="B747" s="28" t="s">
        <v>780</v>
      </c>
      <c r="C747" s="21"/>
    </row>
    <row r="748" spans="1:3" ht="16.899999999999999" customHeight="1">
      <c r="A748" s="28">
        <v>103071405</v>
      </c>
      <c r="B748" s="28" t="s">
        <v>781</v>
      </c>
      <c r="C748" s="21"/>
    </row>
    <row r="749" spans="1:3" ht="16.899999999999999" customHeight="1">
      <c r="A749" s="28">
        <v>1030715</v>
      </c>
      <c r="B749" s="49" t="s">
        <v>782</v>
      </c>
      <c r="C749" s="21"/>
    </row>
    <row r="750" spans="1:3" ht="16.899999999999999" customHeight="1">
      <c r="A750" s="28">
        <v>1030716</v>
      </c>
      <c r="B750" s="49" t="s">
        <v>783</v>
      </c>
      <c r="C750" s="21"/>
    </row>
    <row r="751" spans="1:3" ht="16.899999999999999" customHeight="1">
      <c r="A751" s="28">
        <v>1030717</v>
      </c>
      <c r="B751" s="49" t="s">
        <v>784</v>
      </c>
      <c r="C751" s="21"/>
    </row>
    <row r="752" spans="1:3" ht="16.899999999999999" customHeight="1">
      <c r="A752" s="28">
        <v>1030718</v>
      </c>
      <c r="B752" s="49" t="s">
        <v>785</v>
      </c>
      <c r="C752" s="21"/>
    </row>
    <row r="753" spans="1:3" ht="16.899999999999999" customHeight="1">
      <c r="A753" s="28">
        <v>1030719</v>
      </c>
      <c r="B753" s="49" t="s">
        <v>786</v>
      </c>
      <c r="C753" s="21"/>
    </row>
    <row r="754" spans="1:3" ht="16.899999999999999" customHeight="1">
      <c r="A754" s="28">
        <v>103071901</v>
      </c>
      <c r="B754" s="28" t="s">
        <v>787</v>
      </c>
      <c r="C754" s="21"/>
    </row>
    <row r="755" spans="1:3" ht="16.899999999999999" customHeight="1">
      <c r="A755" s="28">
        <v>103071999</v>
      </c>
      <c r="B755" s="28" t="s">
        <v>788</v>
      </c>
      <c r="C755" s="21"/>
    </row>
    <row r="756" spans="1:3" ht="16.899999999999999" customHeight="1">
      <c r="A756" s="28">
        <v>1030720</v>
      </c>
      <c r="B756" s="49" t="s">
        <v>789</v>
      </c>
      <c r="C756" s="21"/>
    </row>
    <row r="757" spans="1:3" ht="16.899999999999999" customHeight="1">
      <c r="A757" s="28">
        <v>1030799</v>
      </c>
      <c r="B757" s="49" t="s">
        <v>790</v>
      </c>
      <c r="C757" s="21"/>
    </row>
    <row r="758" spans="1:3" ht="16.899999999999999" customHeight="1">
      <c r="A758" s="28">
        <v>10308</v>
      </c>
      <c r="B758" s="49" t="s">
        <v>791</v>
      </c>
      <c r="C758" s="21"/>
    </row>
    <row r="759" spans="1:3" ht="16.899999999999999" customHeight="1">
      <c r="A759" s="28">
        <v>1030801</v>
      </c>
      <c r="B759" s="49" t="s">
        <v>792</v>
      </c>
      <c r="C759" s="21"/>
    </row>
    <row r="760" spans="1:3" ht="16.899999999999999" customHeight="1">
      <c r="A760" s="28">
        <v>1030802</v>
      </c>
      <c r="B760" s="49" t="s">
        <v>793</v>
      </c>
      <c r="C760" s="21"/>
    </row>
    <row r="761" spans="1:3" ht="16.899999999999999" customHeight="1">
      <c r="A761" s="28">
        <v>10309</v>
      </c>
      <c r="B761" s="49" t="s">
        <v>794</v>
      </c>
      <c r="C761" s="21"/>
    </row>
    <row r="762" spans="1:3" ht="16.899999999999999" customHeight="1">
      <c r="A762" s="28">
        <v>1030901</v>
      </c>
      <c r="B762" s="49" t="s">
        <v>795</v>
      </c>
      <c r="C762" s="21"/>
    </row>
    <row r="763" spans="1:3" ht="16.899999999999999" customHeight="1">
      <c r="A763" s="28">
        <v>1030902</v>
      </c>
      <c r="B763" s="49" t="s">
        <v>796</v>
      </c>
      <c r="C763" s="21"/>
    </row>
    <row r="764" spans="1:3" ht="16.899999999999999" customHeight="1">
      <c r="A764" s="28">
        <v>1030903</v>
      </c>
      <c r="B764" s="49" t="s">
        <v>797</v>
      </c>
      <c r="C764" s="21"/>
    </row>
    <row r="765" spans="1:3" ht="16.899999999999999" customHeight="1">
      <c r="A765" s="28">
        <v>1030904</v>
      </c>
      <c r="B765" s="49" t="s">
        <v>798</v>
      </c>
      <c r="C765" s="21"/>
    </row>
    <row r="766" spans="1:3" ht="16.899999999999999" customHeight="1">
      <c r="A766" s="28">
        <v>1030999</v>
      </c>
      <c r="B766" s="49" t="s">
        <v>799</v>
      </c>
      <c r="C766" s="21"/>
    </row>
    <row r="767" spans="1:3" ht="16.899999999999999" customHeight="1">
      <c r="A767" s="28">
        <v>10399</v>
      </c>
      <c r="B767" s="49" t="s">
        <v>800</v>
      </c>
      <c r="C767" s="21"/>
    </row>
    <row r="768" spans="1:3" ht="16.899999999999999" customHeight="1">
      <c r="A768" s="28">
        <v>1039904</v>
      </c>
      <c r="B768" s="49" t="s">
        <v>801</v>
      </c>
      <c r="C768" s="21"/>
    </row>
    <row r="769" spans="1:3" ht="16.899999999999999" customHeight="1">
      <c r="A769" s="28">
        <v>1039907</v>
      </c>
      <c r="B769" s="49" t="s">
        <v>802</v>
      </c>
      <c r="C769" s="21"/>
    </row>
    <row r="770" spans="1:3" ht="16.899999999999999" customHeight="1">
      <c r="A770" s="28">
        <v>1039908</v>
      </c>
      <c r="B770" s="49" t="s">
        <v>803</v>
      </c>
      <c r="C770" s="21"/>
    </row>
    <row r="771" spans="1:3" ht="16.899999999999999" customHeight="1">
      <c r="A771" s="28">
        <v>1039912</v>
      </c>
      <c r="B771" s="49" t="s">
        <v>804</v>
      </c>
      <c r="C771" s="21"/>
    </row>
    <row r="772" spans="1:3" ht="16.899999999999999" customHeight="1">
      <c r="A772" s="28">
        <v>1039913</v>
      </c>
      <c r="B772" s="49" t="s">
        <v>805</v>
      </c>
      <c r="C772" s="21"/>
    </row>
    <row r="773" spans="1:3" ht="16.899999999999999" customHeight="1">
      <c r="A773" s="28">
        <v>1039914</v>
      </c>
      <c r="B773" s="49" t="s">
        <v>806</v>
      </c>
      <c r="C773" s="21"/>
    </row>
    <row r="774" spans="1:3" ht="16.899999999999999" customHeight="1">
      <c r="A774" s="28">
        <v>1039999</v>
      </c>
      <c r="B774" s="49" t="s">
        <v>807</v>
      </c>
      <c r="C774" s="21">
        <v>50</v>
      </c>
    </row>
  </sheetData>
  <mergeCells count="2">
    <mergeCell ref="A1:C1"/>
    <mergeCell ref="A2:C2"/>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dimension ref="A1:C1382"/>
  <sheetViews>
    <sheetView showGridLines="0" showZeros="0" workbookViewId="0">
      <selection sqref="A1:C1"/>
    </sheetView>
  </sheetViews>
  <sheetFormatPr defaultColWidth="12.25" defaultRowHeight="16.899999999999999" customHeight="1"/>
  <cols>
    <col min="1" max="1" width="9.875" style="17" customWidth="1"/>
    <col min="2" max="2" width="47.375" style="17" customWidth="1"/>
    <col min="3" max="3" width="20.75" style="17" customWidth="1"/>
    <col min="4" max="16384" width="12.25" style="17"/>
  </cols>
  <sheetData>
    <row r="1" spans="1:3" ht="34.15" customHeight="1">
      <c r="A1" s="95" t="s">
        <v>808</v>
      </c>
      <c r="B1" s="95"/>
      <c r="C1" s="95"/>
    </row>
    <row r="2" spans="1:3" ht="16.899999999999999" customHeight="1">
      <c r="A2" s="96" t="s">
        <v>18</v>
      </c>
      <c r="B2" s="96"/>
      <c r="C2" s="96"/>
    </row>
    <row r="3" spans="1:3" ht="17.25" customHeight="1">
      <c r="A3" s="18" t="s">
        <v>73</v>
      </c>
      <c r="B3" s="18" t="s">
        <v>74</v>
      </c>
      <c r="C3" s="18" t="s">
        <v>75</v>
      </c>
    </row>
    <row r="4" spans="1:3" ht="16.899999999999999" customHeight="1">
      <c r="A4" s="28"/>
      <c r="B4" s="18" t="s">
        <v>809</v>
      </c>
      <c r="C4" s="74">
        <f>C5+C291+C310+C431+C542+C591+C708++C780+C858+C882+C1012+C1076+C1163+C1179+C1218+C1297+C1368+C1371</f>
        <v>4220</v>
      </c>
    </row>
    <row r="5" spans="1:3" ht="16.899999999999999" customHeight="1">
      <c r="A5" s="49">
        <v>201</v>
      </c>
      <c r="B5" s="49" t="s">
        <v>810</v>
      </c>
      <c r="C5" s="74">
        <f>C6+C18+C27+C39+C51+C62+C73+C85+C94+C104+C119+C128+C139+C151+C161+C174+C181+C188+C197+C203+C210+C218+C225+C231+C237+C243+C249+C255</f>
        <v>1285</v>
      </c>
    </row>
    <row r="6" spans="1:3" ht="16.899999999999999" customHeight="1">
      <c r="A6" s="28">
        <v>20101</v>
      </c>
      <c r="B6" s="49" t="s">
        <v>811</v>
      </c>
      <c r="C6" s="75">
        <f>SUM(C7:C17)</f>
        <v>10</v>
      </c>
    </row>
    <row r="7" spans="1:3" ht="16.899999999999999" customHeight="1">
      <c r="A7" s="28">
        <v>2010101</v>
      </c>
      <c r="B7" s="28" t="s">
        <v>812</v>
      </c>
      <c r="C7" s="75">
        <v>5</v>
      </c>
    </row>
    <row r="8" spans="1:3" ht="16.899999999999999" customHeight="1">
      <c r="A8" s="28">
        <v>2010102</v>
      </c>
      <c r="B8" s="28" t="s">
        <v>813</v>
      </c>
      <c r="C8" s="75">
        <v>5</v>
      </c>
    </row>
    <row r="9" spans="1:3" ht="16.899999999999999" customHeight="1">
      <c r="A9" s="28">
        <v>2010103</v>
      </c>
      <c r="B9" s="28" t="s">
        <v>814</v>
      </c>
      <c r="C9" s="75"/>
    </row>
    <row r="10" spans="1:3" ht="16.899999999999999" customHeight="1">
      <c r="A10" s="28">
        <v>2010104</v>
      </c>
      <c r="B10" s="28" t="s">
        <v>815</v>
      </c>
      <c r="C10" s="75"/>
    </row>
    <row r="11" spans="1:3" ht="16.899999999999999" customHeight="1">
      <c r="A11" s="28">
        <v>2010105</v>
      </c>
      <c r="B11" s="28" t="s">
        <v>816</v>
      </c>
      <c r="C11" s="75"/>
    </row>
    <row r="12" spans="1:3" ht="16.899999999999999" customHeight="1">
      <c r="A12" s="28">
        <v>2010106</v>
      </c>
      <c r="B12" s="28" t="s">
        <v>817</v>
      </c>
      <c r="C12" s="75"/>
    </row>
    <row r="13" spans="1:3" ht="16.899999999999999" customHeight="1">
      <c r="A13" s="28">
        <v>2010107</v>
      </c>
      <c r="B13" s="28" t="s">
        <v>818</v>
      </c>
      <c r="C13" s="75"/>
    </row>
    <row r="14" spans="1:3" ht="16.899999999999999" customHeight="1">
      <c r="A14" s="28">
        <v>2010108</v>
      </c>
      <c r="B14" s="28" t="s">
        <v>819</v>
      </c>
      <c r="C14" s="75"/>
    </row>
    <row r="15" spans="1:3" ht="16.899999999999999" customHeight="1">
      <c r="A15" s="28">
        <v>2010109</v>
      </c>
      <c r="B15" s="28" t="s">
        <v>820</v>
      </c>
      <c r="C15" s="75"/>
    </row>
    <row r="16" spans="1:3" ht="16.899999999999999" customHeight="1">
      <c r="A16" s="28">
        <v>2010150</v>
      </c>
      <c r="B16" s="28" t="s">
        <v>821</v>
      </c>
      <c r="C16" s="75"/>
    </row>
    <row r="17" spans="1:3" ht="16.899999999999999" customHeight="1">
      <c r="A17" s="28">
        <v>2010199</v>
      </c>
      <c r="B17" s="28" t="s">
        <v>822</v>
      </c>
      <c r="C17" s="75"/>
    </row>
    <row r="18" spans="1:3" ht="16.899999999999999" customHeight="1">
      <c r="A18" s="28">
        <v>20102</v>
      </c>
      <c r="B18" s="49" t="s">
        <v>823</v>
      </c>
      <c r="C18" s="75">
        <f>SUM(C19:C26)</f>
        <v>5</v>
      </c>
    </row>
    <row r="19" spans="1:3" ht="16.899999999999999" customHeight="1">
      <c r="A19" s="28">
        <v>2010201</v>
      </c>
      <c r="B19" s="28" t="s">
        <v>812</v>
      </c>
      <c r="C19" s="75">
        <v>3</v>
      </c>
    </row>
    <row r="20" spans="1:3" ht="16.899999999999999" customHeight="1">
      <c r="A20" s="28">
        <v>2010202</v>
      </c>
      <c r="B20" s="28" t="s">
        <v>813</v>
      </c>
      <c r="C20" s="75">
        <v>2</v>
      </c>
    </row>
    <row r="21" spans="1:3" ht="16.899999999999999" customHeight="1">
      <c r="A21" s="28">
        <v>2010203</v>
      </c>
      <c r="B21" s="28" t="s">
        <v>814</v>
      </c>
      <c r="C21" s="75"/>
    </row>
    <row r="22" spans="1:3" ht="16.899999999999999" customHeight="1">
      <c r="A22" s="28">
        <v>2010204</v>
      </c>
      <c r="B22" s="28" t="s">
        <v>824</v>
      </c>
      <c r="C22" s="75"/>
    </row>
    <row r="23" spans="1:3" ht="16.899999999999999" customHeight="1">
      <c r="A23" s="28">
        <v>2010205</v>
      </c>
      <c r="B23" s="28" t="s">
        <v>825</v>
      </c>
      <c r="C23" s="75"/>
    </row>
    <row r="24" spans="1:3" ht="16.899999999999999" customHeight="1">
      <c r="A24" s="28">
        <v>2010206</v>
      </c>
      <c r="B24" s="28" t="s">
        <v>826</v>
      </c>
      <c r="C24" s="75"/>
    </row>
    <row r="25" spans="1:3" ht="16.899999999999999" customHeight="1">
      <c r="A25" s="28">
        <v>2010250</v>
      </c>
      <c r="B25" s="28" t="s">
        <v>821</v>
      </c>
      <c r="C25" s="75"/>
    </row>
    <row r="26" spans="1:3" ht="16.899999999999999" customHeight="1">
      <c r="A26" s="28">
        <v>2010299</v>
      </c>
      <c r="B26" s="28" t="s">
        <v>827</v>
      </c>
      <c r="C26" s="75"/>
    </row>
    <row r="27" spans="1:3" ht="16.899999999999999" customHeight="1">
      <c r="A27" s="28">
        <v>20103</v>
      </c>
      <c r="B27" s="49" t="s">
        <v>828</v>
      </c>
      <c r="C27" s="75">
        <f>SUM(C28:C38)</f>
        <v>903</v>
      </c>
    </row>
    <row r="28" spans="1:3" ht="16.899999999999999" customHeight="1">
      <c r="A28" s="28">
        <v>2010301</v>
      </c>
      <c r="B28" s="28" t="s">
        <v>812</v>
      </c>
      <c r="C28" s="75">
        <v>610</v>
      </c>
    </row>
    <row r="29" spans="1:3" ht="16.899999999999999" customHeight="1">
      <c r="A29" s="28">
        <v>2010302</v>
      </c>
      <c r="B29" s="28" t="s">
        <v>813</v>
      </c>
      <c r="C29" s="75">
        <v>193</v>
      </c>
    </row>
    <row r="30" spans="1:3" ht="16.899999999999999" customHeight="1">
      <c r="A30" s="28">
        <v>2010303</v>
      </c>
      <c r="B30" s="28" t="s">
        <v>814</v>
      </c>
      <c r="C30" s="75"/>
    </row>
    <row r="31" spans="1:3" ht="16.899999999999999" customHeight="1">
      <c r="A31" s="28">
        <v>2010304</v>
      </c>
      <c r="B31" s="28" t="s">
        <v>829</v>
      </c>
      <c r="C31" s="75"/>
    </row>
    <row r="32" spans="1:3" ht="16.899999999999999" customHeight="1">
      <c r="A32" s="28">
        <v>2010305</v>
      </c>
      <c r="B32" s="28" t="s">
        <v>830</v>
      </c>
      <c r="C32" s="75"/>
    </row>
    <row r="33" spans="1:3" ht="16.899999999999999" customHeight="1">
      <c r="A33" s="28">
        <v>2010306</v>
      </c>
      <c r="B33" s="28" t="s">
        <v>831</v>
      </c>
      <c r="C33" s="75"/>
    </row>
    <row r="34" spans="1:3" ht="16.899999999999999" customHeight="1">
      <c r="A34" s="28">
        <v>2010307</v>
      </c>
      <c r="B34" s="28" t="s">
        <v>832</v>
      </c>
      <c r="C34" s="75"/>
    </row>
    <row r="35" spans="1:3" ht="16.899999999999999" customHeight="1">
      <c r="A35" s="28">
        <v>2010308</v>
      </c>
      <c r="B35" s="28" t="s">
        <v>833</v>
      </c>
      <c r="C35" s="75"/>
    </row>
    <row r="36" spans="1:3" ht="16.899999999999999" customHeight="1">
      <c r="A36" s="28">
        <v>2010309</v>
      </c>
      <c r="B36" s="28" t="s">
        <v>834</v>
      </c>
      <c r="C36" s="75"/>
    </row>
    <row r="37" spans="1:3" ht="16.899999999999999" customHeight="1">
      <c r="A37" s="28">
        <v>2010350</v>
      </c>
      <c r="B37" s="28" t="s">
        <v>821</v>
      </c>
      <c r="C37" s="75"/>
    </row>
    <row r="38" spans="1:3" ht="16.899999999999999" customHeight="1">
      <c r="A38" s="28">
        <v>2010399</v>
      </c>
      <c r="B38" s="28" t="s">
        <v>835</v>
      </c>
      <c r="C38" s="75">
        <v>100</v>
      </c>
    </row>
    <row r="39" spans="1:3" ht="16.899999999999999" customHeight="1">
      <c r="A39" s="28">
        <v>20104</v>
      </c>
      <c r="B39" s="49" t="s">
        <v>836</v>
      </c>
      <c r="C39" s="75">
        <f>SUM(C40:C50)</f>
        <v>20</v>
      </c>
    </row>
    <row r="40" spans="1:3" ht="16.899999999999999" customHeight="1">
      <c r="A40" s="28">
        <v>2010401</v>
      </c>
      <c r="B40" s="28" t="s">
        <v>812</v>
      </c>
      <c r="C40" s="75">
        <v>10</v>
      </c>
    </row>
    <row r="41" spans="1:3" ht="16.899999999999999" customHeight="1">
      <c r="A41" s="28">
        <v>2010402</v>
      </c>
      <c r="B41" s="28" t="s">
        <v>813</v>
      </c>
      <c r="C41" s="75">
        <v>10</v>
      </c>
    </row>
    <row r="42" spans="1:3" ht="16.899999999999999" customHeight="1">
      <c r="A42" s="28">
        <v>2010403</v>
      </c>
      <c r="B42" s="28" t="s">
        <v>814</v>
      </c>
      <c r="C42" s="75"/>
    </row>
    <row r="43" spans="1:3" ht="16.899999999999999" customHeight="1">
      <c r="A43" s="28">
        <v>2010404</v>
      </c>
      <c r="B43" s="28" t="s">
        <v>837</v>
      </c>
      <c r="C43" s="75"/>
    </row>
    <row r="44" spans="1:3" ht="16.899999999999999" customHeight="1">
      <c r="A44" s="28">
        <v>2010405</v>
      </c>
      <c r="B44" s="28" t="s">
        <v>838</v>
      </c>
      <c r="C44" s="75"/>
    </row>
    <row r="45" spans="1:3" ht="16.899999999999999" customHeight="1">
      <c r="A45" s="28">
        <v>2010406</v>
      </c>
      <c r="B45" s="28" t="s">
        <v>839</v>
      </c>
      <c r="C45" s="75"/>
    </row>
    <row r="46" spans="1:3" ht="16.899999999999999" customHeight="1">
      <c r="A46" s="28">
        <v>2010407</v>
      </c>
      <c r="B46" s="28" t="s">
        <v>840</v>
      </c>
      <c r="C46" s="75"/>
    </row>
    <row r="47" spans="1:3" ht="16.899999999999999" customHeight="1">
      <c r="A47" s="28">
        <v>2010408</v>
      </c>
      <c r="B47" s="28" t="s">
        <v>841</v>
      </c>
      <c r="C47" s="75"/>
    </row>
    <row r="48" spans="1:3" ht="16.899999999999999" customHeight="1">
      <c r="A48" s="28">
        <v>2010409</v>
      </c>
      <c r="B48" s="28" t="s">
        <v>842</v>
      </c>
      <c r="C48" s="75"/>
    </row>
    <row r="49" spans="1:3" ht="16.899999999999999" customHeight="1">
      <c r="A49" s="28">
        <v>2010450</v>
      </c>
      <c r="B49" s="28" t="s">
        <v>821</v>
      </c>
      <c r="C49" s="75"/>
    </row>
    <row r="50" spans="1:3" ht="16.899999999999999" customHeight="1">
      <c r="A50" s="28">
        <v>2010499</v>
      </c>
      <c r="B50" s="28" t="s">
        <v>843</v>
      </c>
      <c r="C50" s="75"/>
    </row>
    <row r="51" spans="1:3" ht="16.899999999999999" customHeight="1">
      <c r="A51" s="28">
        <v>20105</v>
      </c>
      <c r="B51" s="49" t="s">
        <v>844</v>
      </c>
      <c r="C51" s="75">
        <f>SUM(C52:C61)</f>
        <v>5</v>
      </c>
    </row>
    <row r="52" spans="1:3" ht="16.899999999999999" customHeight="1">
      <c r="A52" s="28">
        <v>2010501</v>
      </c>
      <c r="B52" s="28" t="s">
        <v>812</v>
      </c>
      <c r="C52" s="75">
        <v>3</v>
      </c>
    </row>
    <row r="53" spans="1:3" ht="16.899999999999999" customHeight="1">
      <c r="A53" s="28">
        <v>2010502</v>
      </c>
      <c r="B53" s="28" t="s">
        <v>813</v>
      </c>
      <c r="C53" s="75">
        <v>2</v>
      </c>
    </row>
    <row r="54" spans="1:3" ht="16.899999999999999" customHeight="1">
      <c r="A54" s="28">
        <v>2010503</v>
      </c>
      <c r="B54" s="28" t="s">
        <v>814</v>
      </c>
      <c r="C54" s="75"/>
    </row>
    <row r="55" spans="1:3" ht="16.899999999999999" customHeight="1">
      <c r="A55" s="28">
        <v>2010504</v>
      </c>
      <c r="B55" s="28" t="s">
        <v>845</v>
      </c>
      <c r="C55" s="75"/>
    </row>
    <row r="56" spans="1:3" ht="16.899999999999999" customHeight="1">
      <c r="A56" s="28">
        <v>2010505</v>
      </c>
      <c r="B56" s="28" t="s">
        <v>846</v>
      </c>
      <c r="C56" s="75"/>
    </row>
    <row r="57" spans="1:3" ht="16.899999999999999" customHeight="1">
      <c r="A57" s="28">
        <v>2010506</v>
      </c>
      <c r="B57" s="28" t="s">
        <v>847</v>
      </c>
      <c r="C57" s="75"/>
    </row>
    <row r="58" spans="1:3" ht="16.899999999999999" customHeight="1">
      <c r="A58" s="28">
        <v>2010507</v>
      </c>
      <c r="B58" s="28" t="s">
        <v>848</v>
      </c>
      <c r="C58" s="75"/>
    </row>
    <row r="59" spans="1:3" ht="16.899999999999999" customHeight="1">
      <c r="A59" s="28">
        <v>2010508</v>
      </c>
      <c r="B59" s="28" t="s">
        <v>849</v>
      </c>
      <c r="C59" s="75"/>
    </row>
    <row r="60" spans="1:3" ht="16.899999999999999" customHeight="1">
      <c r="A60" s="28">
        <v>2010550</v>
      </c>
      <c r="B60" s="28" t="s">
        <v>821</v>
      </c>
      <c r="C60" s="75"/>
    </row>
    <row r="61" spans="1:3" ht="16.899999999999999" customHeight="1">
      <c r="A61" s="28">
        <v>2010599</v>
      </c>
      <c r="B61" s="28" t="s">
        <v>850</v>
      </c>
      <c r="C61" s="75"/>
    </row>
    <row r="62" spans="1:3" ht="16.899999999999999" customHeight="1">
      <c r="A62" s="28">
        <v>20106</v>
      </c>
      <c r="B62" s="49" t="s">
        <v>851</v>
      </c>
      <c r="C62" s="75">
        <f>SUM(C63:C72)</f>
        <v>51</v>
      </c>
    </row>
    <row r="63" spans="1:3" ht="16.899999999999999" customHeight="1">
      <c r="A63" s="28">
        <v>2010601</v>
      </c>
      <c r="B63" s="28" t="s">
        <v>812</v>
      </c>
      <c r="C63" s="75">
        <v>31</v>
      </c>
    </row>
    <row r="64" spans="1:3" ht="16.899999999999999" customHeight="1">
      <c r="A64" s="28">
        <v>2010602</v>
      </c>
      <c r="B64" s="28" t="s">
        <v>813</v>
      </c>
      <c r="C64" s="75">
        <v>20</v>
      </c>
    </row>
    <row r="65" spans="1:3" ht="16.899999999999999" customHeight="1">
      <c r="A65" s="28">
        <v>2010603</v>
      </c>
      <c r="B65" s="28" t="s">
        <v>814</v>
      </c>
      <c r="C65" s="75"/>
    </row>
    <row r="66" spans="1:3" ht="16.899999999999999" customHeight="1">
      <c r="A66" s="28">
        <v>2010604</v>
      </c>
      <c r="B66" s="28" t="s">
        <v>852</v>
      </c>
      <c r="C66" s="75"/>
    </row>
    <row r="67" spans="1:3" ht="16.899999999999999" customHeight="1">
      <c r="A67" s="28">
        <v>2010605</v>
      </c>
      <c r="B67" s="28" t="s">
        <v>853</v>
      </c>
      <c r="C67" s="75"/>
    </row>
    <row r="68" spans="1:3" ht="16.899999999999999" customHeight="1">
      <c r="A68" s="28">
        <v>2010606</v>
      </c>
      <c r="B68" s="28" t="s">
        <v>854</v>
      </c>
      <c r="C68" s="75"/>
    </row>
    <row r="69" spans="1:3" ht="16.899999999999999" customHeight="1">
      <c r="A69" s="28">
        <v>2010607</v>
      </c>
      <c r="B69" s="28" t="s">
        <v>855</v>
      </c>
      <c r="C69" s="75"/>
    </row>
    <row r="70" spans="1:3" ht="16.899999999999999" customHeight="1">
      <c r="A70" s="28">
        <v>2010608</v>
      </c>
      <c r="B70" s="28" t="s">
        <v>856</v>
      </c>
      <c r="C70" s="75"/>
    </row>
    <row r="71" spans="1:3" ht="16.899999999999999" customHeight="1">
      <c r="A71" s="28">
        <v>2010650</v>
      </c>
      <c r="B71" s="28" t="s">
        <v>821</v>
      </c>
      <c r="C71" s="75"/>
    </row>
    <row r="72" spans="1:3" ht="16.899999999999999" customHeight="1">
      <c r="A72" s="28">
        <v>2010699</v>
      </c>
      <c r="B72" s="28" t="s">
        <v>857</v>
      </c>
      <c r="C72" s="75"/>
    </row>
    <row r="73" spans="1:3" ht="16.899999999999999" customHeight="1">
      <c r="A73" s="28">
        <v>20107</v>
      </c>
      <c r="B73" s="49" t="s">
        <v>858</v>
      </c>
      <c r="C73" s="75">
        <f>SUM(C74:C84)</f>
        <v>10</v>
      </c>
    </row>
    <row r="74" spans="1:3" ht="16.899999999999999" customHeight="1">
      <c r="A74" s="28">
        <v>2010701</v>
      </c>
      <c r="B74" s="28" t="s">
        <v>812</v>
      </c>
      <c r="C74" s="75"/>
    </row>
    <row r="75" spans="1:3" ht="16.899999999999999" customHeight="1">
      <c r="A75" s="28">
        <v>2010702</v>
      </c>
      <c r="B75" s="28" t="s">
        <v>813</v>
      </c>
      <c r="C75" s="75"/>
    </row>
    <row r="76" spans="1:3" ht="16.899999999999999" customHeight="1">
      <c r="A76" s="28">
        <v>2010703</v>
      </c>
      <c r="B76" s="28" t="s">
        <v>814</v>
      </c>
      <c r="C76" s="75"/>
    </row>
    <row r="77" spans="1:3" ht="16.899999999999999" customHeight="1">
      <c r="A77" s="28">
        <v>2010704</v>
      </c>
      <c r="B77" s="28" t="s">
        <v>859</v>
      </c>
      <c r="C77" s="75"/>
    </row>
    <row r="78" spans="1:3" ht="16.899999999999999" customHeight="1">
      <c r="A78" s="28">
        <v>2010705</v>
      </c>
      <c r="B78" s="28" t="s">
        <v>860</v>
      </c>
      <c r="C78" s="75"/>
    </row>
    <row r="79" spans="1:3" ht="16.899999999999999" customHeight="1">
      <c r="A79" s="28">
        <v>2010706</v>
      </c>
      <c r="B79" s="28" t="s">
        <v>861</v>
      </c>
      <c r="C79" s="75"/>
    </row>
    <row r="80" spans="1:3" ht="16.899999999999999" customHeight="1">
      <c r="A80" s="28">
        <v>2010707</v>
      </c>
      <c r="B80" s="28" t="s">
        <v>862</v>
      </c>
      <c r="C80" s="75"/>
    </row>
    <row r="81" spans="1:3" ht="16.899999999999999" customHeight="1">
      <c r="A81" s="28">
        <v>2010708</v>
      </c>
      <c r="B81" s="28" t="s">
        <v>863</v>
      </c>
      <c r="C81" s="75">
        <v>5</v>
      </c>
    </row>
    <row r="82" spans="1:3" ht="16.899999999999999" customHeight="1">
      <c r="A82" s="28">
        <v>2010709</v>
      </c>
      <c r="B82" s="28" t="s">
        <v>855</v>
      </c>
      <c r="C82" s="75"/>
    </row>
    <row r="83" spans="1:3" ht="16.899999999999999" customHeight="1">
      <c r="A83" s="28">
        <v>2010750</v>
      </c>
      <c r="B83" s="28" t="s">
        <v>821</v>
      </c>
      <c r="C83" s="75"/>
    </row>
    <row r="84" spans="1:3" ht="16.899999999999999" customHeight="1">
      <c r="A84" s="28">
        <v>2010799</v>
      </c>
      <c r="B84" s="28" t="s">
        <v>864</v>
      </c>
      <c r="C84" s="75">
        <v>5</v>
      </c>
    </row>
    <row r="85" spans="1:3" ht="16.899999999999999" customHeight="1">
      <c r="A85" s="28">
        <v>20108</v>
      </c>
      <c r="B85" s="49" t="s">
        <v>865</v>
      </c>
      <c r="C85" s="75">
        <f>SUM(C86:C93)</f>
        <v>2</v>
      </c>
    </row>
    <row r="86" spans="1:3" ht="16.899999999999999" customHeight="1">
      <c r="A86" s="28">
        <v>2010801</v>
      </c>
      <c r="B86" s="28" t="s">
        <v>812</v>
      </c>
      <c r="C86" s="75"/>
    </row>
    <row r="87" spans="1:3" ht="16.899999999999999" customHeight="1">
      <c r="A87" s="28">
        <v>2010802</v>
      </c>
      <c r="B87" s="28" t="s">
        <v>813</v>
      </c>
      <c r="C87" s="75">
        <v>2</v>
      </c>
    </row>
    <row r="88" spans="1:3" ht="16.899999999999999" customHeight="1">
      <c r="A88" s="28">
        <v>2010803</v>
      </c>
      <c r="B88" s="28" t="s">
        <v>814</v>
      </c>
      <c r="C88" s="75"/>
    </row>
    <row r="89" spans="1:3" ht="16.899999999999999" customHeight="1">
      <c r="A89" s="28">
        <v>2010804</v>
      </c>
      <c r="B89" s="28" t="s">
        <v>866</v>
      </c>
      <c r="C89" s="75"/>
    </row>
    <row r="90" spans="1:3" ht="16.899999999999999" customHeight="1">
      <c r="A90" s="28">
        <v>2010805</v>
      </c>
      <c r="B90" s="28" t="s">
        <v>867</v>
      </c>
      <c r="C90" s="75"/>
    </row>
    <row r="91" spans="1:3" ht="16.899999999999999" customHeight="1">
      <c r="A91" s="28">
        <v>2010806</v>
      </c>
      <c r="B91" s="28" t="s">
        <v>855</v>
      </c>
      <c r="C91" s="75"/>
    </row>
    <row r="92" spans="1:3" ht="16.899999999999999" customHeight="1">
      <c r="A92" s="28">
        <v>2010850</v>
      </c>
      <c r="B92" s="28" t="s">
        <v>821</v>
      </c>
      <c r="C92" s="75"/>
    </row>
    <row r="93" spans="1:3" ht="16.899999999999999" customHeight="1">
      <c r="A93" s="28">
        <v>2010899</v>
      </c>
      <c r="B93" s="28" t="s">
        <v>868</v>
      </c>
      <c r="C93" s="75"/>
    </row>
    <row r="94" spans="1:3" ht="16.899999999999999" customHeight="1">
      <c r="A94" s="28">
        <v>20109</v>
      </c>
      <c r="B94" s="49" t="s">
        <v>869</v>
      </c>
      <c r="C94" s="75">
        <f>SUM(C95:C103)</f>
        <v>0</v>
      </c>
    </row>
    <row r="95" spans="1:3" ht="16.899999999999999" customHeight="1">
      <c r="A95" s="28">
        <v>2010901</v>
      </c>
      <c r="B95" s="28" t="s">
        <v>812</v>
      </c>
      <c r="C95" s="75"/>
    </row>
    <row r="96" spans="1:3" ht="16.899999999999999" customHeight="1">
      <c r="A96" s="28">
        <v>2010902</v>
      </c>
      <c r="B96" s="28" t="s">
        <v>813</v>
      </c>
      <c r="C96" s="75"/>
    </row>
    <row r="97" spans="1:3" ht="16.899999999999999" customHeight="1">
      <c r="A97" s="28">
        <v>2010903</v>
      </c>
      <c r="B97" s="28" t="s">
        <v>814</v>
      </c>
      <c r="C97" s="75"/>
    </row>
    <row r="98" spans="1:3" ht="16.899999999999999" customHeight="1">
      <c r="A98" s="28">
        <v>2010904</v>
      </c>
      <c r="B98" s="28" t="s">
        <v>870</v>
      </c>
      <c r="C98" s="75"/>
    </row>
    <row r="99" spans="1:3" ht="16.899999999999999" customHeight="1">
      <c r="A99" s="28">
        <v>2010905</v>
      </c>
      <c r="B99" s="28" t="s">
        <v>871</v>
      </c>
      <c r="C99" s="75"/>
    </row>
    <row r="100" spans="1:3" ht="16.899999999999999" customHeight="1">
      <c r="A100" s="28">
        <v>2010907</v>
      </c>
      <c r="B100" s="28" t="s">
        <v>872</v>
      </c>
      <c r="C100" s="75"/>
    </row>
    <row r="101" spans="1:3" ht="16.899999999999999" customHeight="1">
      <c r="A101" s="28">
        <v>2010908</v>
      </c>
      <c r="B101" s="28" t="s">
        <v>855</v>
      </c>
      <c r="C101" s="75"/>
    </row>
    <row r="102" spans="1:3" ht="16.899999999999999" customHeight="1">
      <c r="A102" s="28">
        <v>2010950</v>
      </c>
      <c r="B102" s="28" t="s">
        <v>821</v>
      </c>
      <c r="C102" s="75"/>
    </row>
    <row r="103" spans="1:3" ht="16.899999999999999" customHeight="1">
      <c r="A103" s="28">
        <v>2010999</v>
      </c>
      <c r="B103" s="28" t="s">
        <v>873</v>
      </c>
      <c r="C103" s="75"/>
    </row>
    <row r="104" spans="1:3" ht="16.899999999999999" customHeight="1">
      <c r="A104" s="28">
        <v>20110</v>
      </c>
      <c r="B104" s="49" t="s">
        <v>874</v>
      </c>
      <c r="C104" s="75">
        <f>SUM(C105:C118)</f>
        <v>3</v>
      </c>
    </row>
    <row r="105" spans="1:3" ht="16.899999999999999" customHeight="1">
      <c r="A105" s="28">
        <v>2011001</v>
      </c>
      <c r="B105" s="28" t="s">
        <v>812</v>
      </c>
      <c r="C105" s="75">
        <v>3</v>
      </c>
    </row>
    <row r="106" spans="1:3" ht="16.899999999999999" customHeight="1">
      <c r="A106" s="28">
        <v>2011002</v>
      </c>
      <c r="B106" s="28" t="s">
        <v>813</v>
      </c>
      <c r="C106" s="75"/>
    </row>
    <row r="107" spans="1:3" ht="16.899999999999999" customHeight="1">
      <c r="A107" s="28">
        <v>2011003</v>
      </c>
      <c r="B107" s="28" t="s">
        <v>814</v>
      </c>
      <c r="C107" s="75"/>
    </row>
    <row r="108" spans="1:3" ht="16.899999999999999" customHeight="1">
      <c r="A108" s="28">
        <v>2011004</v>
      </c>
      <c r="B108" s="28" t="s">
        <v>875</v>
      </c>
      <c r="C108" s="75"/>
    </row>
    <row r="109" spans="1:3" ht="16.899999999999999" customHeight="1">
      <c r="A109" s="28">
        <v>2011005</v>
      </c>
      <c r="B109" s="28" t="s">
        <v>876</v>
      </c>
      <c r="C109" s="75"/>
    </row>
    <row r="110" spans="1:3" ht="16.899999999999999" customHeight="1">
      <c r="A110" s="28">
        <v>2011006</v>
      </c>
      <c r="B110" s="28" t="s">
        <v>877</v>
      </c>
      <c r="C110" s="75"/>
    </row>
    <row r="111" spans="1:3" ht="16.899999999999999" customHeight="1">
      <c r="A111" s="28">
        <v>2011007</v>
      </c>
      <c r="B111" s="28" t="s">
        <v>878</v>
      </c>
      <c r="C111" s="75"/>
    </row>
    <row r="112" spans="1:3" ht="16.899999999999999" customHeight="1">
      <c r="A112" s="28">
        <v>2011008</v>
      </c>
      <c r="B112" s="28" t="s">
        <v>879</v>
      </c>
      <c r="C112" s="75"/>
    </row>
    <row r="113" spans="1:3" ht="16.899999999999999" customHeight="1">
      <c r="A113" s="28">
        <v>2011009</v>
      </c>
      <c r="B113" s="28" t="s">
        <v>880</v>
      </c>
      <c r="C113" s="75"/>
    </row>
    <row r="114" spans="1:3" ht="16.899999999999999" customHeight="1">
      <c r="A114" s="28">
        <v>2011010</v>
      </c>
      <c r="B114" s="28" t="s">
        <v>881</v>
      </c>
      <c r="C114" s="75"/>
    </row>
    <row r="115" spans="1:3" ht="16.899999999999999" customHeight="1">
      <c r="A115" s="28">
        <v>2011011</v>
      </c>
      <c r="B115" s="28" t="s">
        <v>882</v>
      </c>
      <c r="C115" s="75"/>
    </row>
    <row r="116" spans="1:3" ht="16.899999999999999" customHeight="1">
      <c r="A116" s="28">
        <v>2011012</v>
      </c>
      <c r="B116" s="28" t="s">
        <v>883</v>
      </c>
      <c r="C116" s="75"/>
    </row>
    <row r="117" spans="1:3" ht="16.899999999999999" customHeight="1">
      <c r="A117" s="28">
        <v>2011050</v>
      </c>
      <c r="B117" s="28" t="s">
        <v>821</v>
      </c>
      <c r="C117" s="75"/>
    </row>
    <row r="118" spans="1:3" ht="16.899999999999999" customHeight="1">
      <c r="A118" s="28">
        <v>2011099</v>
      </c>
      <c r="B118" s="28" t="s">
        <v>884</v>
      </c>
      <c r="C118" s="75"/>
    </row>
    <row r="119" spans="1:3" ht="16.899999999999999" customHeight="1">
      <c r="A119" s="28">
        <v>20111</v>
      </c>
      <c r="B119" s="49" t="s">
        <v>885</v>
      </c>
      <c r="C119" s="75">
        <f>SUM(C120:C127)</f>
        <v>20</v>
      </c>
    </row>
    <row r="120" spans="1:3" ht="16.899999999999999" customHeight="1">
      <c r="A120" s="28">
        <v>2011101</v>
      </c>
      <c r="B120" s="28" t="s">
        <v>812</v>
      </c>
      <c r="C120" s="75">
        <v>20</v>
      </c>
    </row>
    <row r="121" spans="1:3" ht="16.899999999999999" customHeight="1">
      <c r="A121" s="28">
        <v>2011102</v>
      </c>
      <c r="B121" s="28" t="s">
        <v>813</v>
      </c>
      <c r="C121" s="75"/>
    </row>
    <row r="122" spans="1:3" ht="16.899999999999999" customHeight="1">
      <c r="A122" s="28">
        <v>2011103</v>
      </c>
      <c r="B122" s="28" t="s">
        <v>814</v>
      </c>
      <c r="C122" s="75"/>
    </row>
    <row r="123" spans="1:3" ht="16.899999999999999" customHeight="1">
      <c r="A123" s="28">
        <v>2011104</v>
      </c>
      <c r="B123" s="28" t="s">
        <v>886</v>
      </c>
      <c r="C123" s="75"/>
    </row>
    <row r="124" spans="1:3" ht="16.899999999999999" customHeight="1">
      <c r="A124" s="28">
        <v>2011105</v>
      </c>
      <c r="B124" s="28" t="s">
        <v>887</v>
      </c>
      <c r="C124" s="75"/>
    </row>
    <row r="125" spans="1:3" ht="16.899999999999999" customHeight="1">
      <c r="A125" s="28">
        <v>2011106</v>
      </c>
      <c r="B125" s="28" t="s">
        <v>888</v>
      </c>
      <c r="C125" s="75"/>
    </row>
    <row r="126" spans="1:3" ht="16.899999999999999" customHeight="1">
      <c r="A126" s="28">
        <v>2011150</v>
      </c>
      <c r="B126" s="28" t="s">
        <v>821</v>
      </c>
      <c r="C126" s="75"/>
    </row>
    <row r="127" spans="1:3" ht="16.899999999999999" customHeight="1">
      <c r="A127" s="28">
        <v>2011199</v>
      </c>
      <c r="B127" s="28" t="s">
        <v>889</v>
      </c>
      <c r="C127" s="75"/>
    </row>
    <row r="128" spans="1:3" ht="16.899999999999999" customHeight="1">
      <c r="A128" s="28">
        <v>20113</v>
      </c>
      <c r="B128" s="49" t="s">
        <v>890</v>
      </c>
      <c r="C128" s="75">
        <f>SUM(C129:C138)</f>
        <v>0</v>
      </c>
    </row>
    <row r="129" spans="1:3" ht="16.899999999999999" customHeight="1">
      <c r="A129" s="28">
        <v>2011301</v>
      </c>
      <c r="B129" s="28" t="s">
        <v>812</v>
      </c>
      <c r="C129" s="75"/>
    </row>
    <row r="130" spans="1:3" ht="16.899999999999999" customHeight="1">
      <c r="A130" s="28">
        <v>2011302</v>
      </c>
      <c r="B130" s="28" t="s">
        <v>813</v>
      </c>
      <c r="C130" s="75"/>
    </row>
    <row r="131" spans="1:3" ht="16.899999999999999" customHeight="1">
      <c r="A131" s="28">
        <v>2011303</v>
      </c>
      <c r="B131" s="28" t="s">
        <v>814</v>
      </c>
      <c r="C131" s="75"/>
    </row>
    <row r="132" spans="1:3" ht="16.899999999999999" customHeight="1">
      <c r="A132" s="28">
        <v>2011304</v>
      </c>
      <c r="B132" s="28" t="s">
        <v>891</v>
      </c>
      <c r="C132" s="75"/>
    </row>
    <row r="133" spans="1:3" ht="16.899999999999999" customHeight="1">
      <c r="A133" s="28">
        <v>2011305</v>
      </c>
      <c r="B133" s="28" t="s">
        <v>892</v>
      </c>
      <c r="C133" s="75"/>
    </row>
    <row r="134" spans="1:3" ht="16.899999999999999" customHeight="1">
      <c r="A134" s="28">
        <v>2011306</v>
      </c>
      <c r="B134" s="28" t="s">
        <v>893</v>
      </c>
      <c r="C134" s="75"/>
    </row>
    <row r="135" spans="1:3" ht="16.899999999999999" customHeight="1">
      <c r="A135" s="28">
        <v>2011307</v>
      </c>
      <c r="B135" s="28" t="s">
        <v>894</v>
      </c>
      <c r="C135" s="75"/>
    </row>
    <row r="136" spans="1:3" ht="16.899999999999999" customHeight="1">
      <c r="A136" s="28">
        <v>2011308</v>
      </c>
      <c r="B136" s="28" t="s">
        <v>895</v>
      </c>
      <c r="C136" s="75"/>
    </row>
    <row r="137" spans="1:3" ht="16.899999999999999" customHeight="1">
      <c r="A137" s="28">
        <v>2011350</v>
      </c>
      <c r="B137" s="28" t="s">
        <v>821</v>
      </c>
      <c r="C137" s="75"/>
    </row>
    <row r="138" spans="1:3" ht="16.899999999999999" customHeight="1">
      <c r="A138" s="28">
        <v>2011399</v>
      </c>
      <c r="B138" s="28" t="s">
        <v>896</v>
      </c>
      <c r="C138" s="75"/>
    </row>
    <row r="139" spans="1:3" ht="16.899999999999999" customHeight="1">
      <c r="A139" s="28">
        <v>20114</v>
      </c>
      <c r="B139" s="49" t="s">
        <v>897</v>
      </c>
      <c r="C139" s="75">
        <f>SUM(C140:C150)</f>
        <v>0</v>
      </c>
    </row>
    <row r="140" spans="1:3" ht="16.899999999999999" customHeight="1">
      <c r="A140" s="28">
        <v>2011401</v>
      </c>
      <c r="B140" s="28" t="s">
        <v>812</v>
      </c>
      <c r="C140" s="75"/>
    </row>
    <row r="141" spans="1:3" ht="16.899999999999999" customHeight="1">
      <c r="A141" s="28">
        <v>2011402</v>
      </c>
      <c r="B141" s="28" t="s">
        <v>813</v>
      </c>
      <c r="C141" s="75"/>
    </row>
    <row r="142" spans="1:3" ht="16.899999999999999" customHeight="1">
      <c r="A142" s="28">
        <v>2011403</v>
      </c>
      <c r="B142" s="28" t="s">
        <v>814</v>
      </c>
      <c r="C142" s="75"/>
    </row>
    <row r="143" spans="1:3" ht="16.899999999999999" customHeight="1">
      <c r="A143" s="28">
        <v>2011404</v>
      </c>
      <c r="B143" s="28" t="s">
        <v>898</v>
      </c>
      <c r="C143" s="75"/>
    </row>
    <row r="144" spans="1:3" ht="16.899999999999999" customHeight="1">
      <c r="A144" s="28">
        <v>2011405</v>
      </c>
      <c r="B144" s="28" t="s">
        <v>899</v>
      </c>
      <c r="C144" s="75"/>
    </row>
    <row r="145" spans="1:3" ht="16.899999999999999" customHeight="1">
      <c r="A145" s="28">
        <v>2011406</v>
      </c>
      <c r="B145" s="28" t="s">
        <v>900</v>
      </c>
      <c r="C145" s="75"/>
    </row>
    <row r="146" spans="1:3" ht="16.899999999999999" customHeight="1">
      <c r="A146" s="28">
        <v>2011407</v>
      </c>
      <c r="B146" s="28" t="s">
        <v>901</v>
      </c>
      <c r="C146" s="75"/>
    </row>
    <row r="147" spans="1:3" ht="16.899999999999999" customHeight="1">
      <c r="A147" s="28">
        <v>2011408</v>
      </c>
      <c r="B147" s="28" t="s">
        <v>902</v>
      </c>
      <c r="C147" s="75"/>
    </row>
    <row r="148" spans="1:3" ht="16.899999999999999" customHeight="1">
      <c r="A148" s="28">
        <v>2011409</v>
      </c>
      <c r="B148" s="28" t="s">
        <v>903</v>
      </c>
      <c r="C148" s="75"/>
    </row>
    <row r="149" spans="1:3" ht="16.899999999999999" customHeight="1">
      <c r="A149" s="28">
        <v>2011450</v>
      </c>
      <c r="B149" s="28" t="s">
        <v>821</v>
      </c>
      <c r="C149" s="75"/>
    </row>
    <row r="150" spans="1:3" ht="16.899999999999999" customHeight="1">
      <c r="A150" s="28">
        <v>2011499</v>
      </c>
      <c r="B150" s="28" t="s">
        <v>904</v>
      </c>
      <c r="C150" s="75"/>
    </row>
    <row r="151" spans="1:3" ht="16.899999999999999" customHeight="1">
      <c r="A151" s="28">
        <v>20115</v>
      </c>
      <c r="B151" s="49" t="s">
        <v>905</v>
      </c>
      <c r="C151" s="75">
        <f>SUM(C152:C160)</f>
        <v>4</v>
      </c>
    </row>
    <row r="152" spans="1:3" ht="16.899999999999999" customHeight="1">
      <c r="A152" s="28">
        <v>2011501</v>
      </c>
      <c r="B152" s="28" t="s">
        <v>812</v>
      </c>
      <c r="C152" s="75"/>
    </row>
    <row r="153" spans="1:3" ht="16.899999999999999" customHeight="1">
      <c r="A153" s="28">
        <v>2011502</v>
      </c>
      <c r="B153" s="28" t="s">
        <v>813</v>
      </c>
      <c r="C153" s="75">
        <v>4</v>
      </c>
    </row>
    <row r="154" spans="1:3" ht="16.899999999999999" customHeight="1">
      <c r="A154" s="28">
        <v>2011503</v>
      </c>
      <c r="B154" s="28" t="s">
        <v>814</v>
      </c>
      <c r="C154" s="75"/>
    </row>
    <row r="155" spans="1:3" ht="16.899999999999999" customHeight="1">
      <c r="A155" s="28">
        <v>2011504</v>
      </c>
      <c r="B155" s="28" t="s">
        <v>906</v>
      </c>
      <c r="C155" s="75"/>
    </row>
    <row r="156" spans="1:3" ht="16.899999999999999" customHeight="1">
      <c r="A156" s="28">
        <v>2011505</v>
      </c>
      <c r="B156" s="28" t="s">
        <v>907</v>
      </c>
      <c r="C156" s="75"/>
    </row>
    <row r="157" spans="1:3" ht="16.899999999999999" customHeight="1">
      <c r="A157" s="28">
        <v>2011506</v>
      </c>
      <c r="B157" s="28" t="s">
        <v>908</v>
      </c>
      <c r="C157" s="75"/>
    </row>
    <row r="158" spans="1:3" ht="16.899999999999999" customHeight="1">
      <c r="A158" s="28">
        <v>2011507</v>
      </c>
      <c r="B158" s="28" t="s">
        <v>855</v>
      </c>
      <c r="C158" s="75"/>
    </row>
    <row r="159" spans="1:3" ht="16.899999999999999" customHeight="1">
      <c r="A159" s="28">
        <v>2011550</v>
      </c>
      <c r="B159" s="28" t="s">
        <v>821</v>
      </c>
      <c r="C159" s="75"/>
    </row>
    <row r="160" spans="1:3" ht="16.899999999999999" customHeight="1">
      <c r="A160" s="28">
        <v>2011599</v>
      </c>
      <c r="B160" s="28" t="s">
        <v>909</v>
      </c>
      <c r="C160" s="75"/>
    </row>
    <row r="161" spans="1:3" ht="16.899999999999999" customHeight="1">
      <c r="A161" s="28">
        <v>20117</v>
      </c>
      <c r="B161" s="49" t="s">
        <v>910</v>
      </c>
      <c r="C161" s="75">
        <f>SUM(C162:C173)</f>
        <v>2</v>
      </c>
    </row>
    <row r="162" spans="1:3" ht="16.899999999999999" customHeight="1">
      <c r="A162" s="28">
        <v>2011701</v>
      </c>
      <c r="B162" s="28" t="s">
        <v>812</v>
      </c>
      <c r="C162" s="75">
        <v>2</v>
      </c>
    </row>
    <row r="163" spans="1:3" ht="16.899999999999999" customHeight="1">
      <c r="A163" s="28">
        <v>2011702</v>
      </c>
      <c r="B163" s="28" t="s">
        <v>813</v>
      </c>
      <c r="C163" s="75"/>
    </row>
    <row r="164" spans="1:3" ht="16.899999999999999" customHeight="1">
      <c r="A164" s="28">
        <v>2011703</v>
      </c>
      <c r="B164" s="28" t="s">
        <v>814</v>
      </c>
      <c r="C164" s="75"/>
    </row>
    <row r="165" spans="1:3" ht="16.899999999999999" customHeight="1">
      <c r="A165" s="28">
        <v>2011704</v>
      </c>
      <c r="B165" s="28" t="s">
        <v>911</v>
      </c>
      <c r="C165" s="75"/>
    </row>
    <row r="166" spans="1:3" ht="16.899999999999999" customHeight="1">
      <c r="A166" s="28">
        <v>2011705</v>
      </c>
      <c r="B166" s="28" t="s">
        <v>912</v>
      </c>
      <c r="C166" s="75"/>
    </row>
    <row r="167" spans="1:3" ht="16.899999999999999" customHeight="1">
      <c r="A167" s="28">
        <v>2011706</v>
      </c>
      <c r="B167" s="28" t="s">
        <v>913</v>
      </c>
      <c r="C167" s="75"/>
    </row>
    <row r="168" spans="1:3" ht="16.899999999999999" customHeight="1">
      <c r="A168" s="28">
        <v>2011707</v>
      </c>
      <c r="B168" s="28" t="s">
        <v>914</v>
      </c>
      <c r="C168" s="75"/>
    </row>
    <row r="169" spans="1:3" ht="16.899999999999999" customHeight="1">
      <c r="A169" s="28">
        <v>2011708</v>
      </c>
      <c r="B169" s="28" t="s">
        <v>915</v>
      </c>
      <c r="C169" s="75"/>
    </row>
    <row r="170" spans="1:3" ht="16.899999999999999" customHeight="1">
      <c r="A170" s="28">
        <v>2011709</v>
      </c>
      <c r="B170" s="28" t="s">
        <v>916</v>
      </c>
      <c r="C170" s="75"/>
    </row>
    <row r="171" spans="1:3" ht="16.899999999999999" customHeight="1">
      <c r="A171" s="28">
        <v>2011710</v>
      </c>
      <c r="B171" s="28" t="s">
        <v>855</v>
      </c>
      <c r="C171" s="75"/>
    </row>
    <row r="172" spans="1:3" ht="16.899999999999999" customHeight="1">
      <c r="A172" s="28">
        <v>2011750</v>
      </c>
      <c r="B172" s="28" t="s">
        <v>821</v>
      </c>
      <c r="C172" s="75"/>
    </row>
    <row r="173" spans="1:3" ht="16.899999999999999" customHeight="1">
      <c r="A173" s="28">
        <v>2011799</v>
      </c>
      <c r="B173" s="28" t="s">
        <v>917</v>
      </c>
      <c r="C173" s="75"/>
    </row>
    <row r="174" spans="1:3" ht="16.899999999999999" customHeight="1">
      <c r="A174" s="28">
        <v>20123</v>
      </c>
      <c r="B174" s="49" t="s">
        <v>918</v>
      </c>
      <c r="C174" s="75"/>
    </row>
    <row r="175" spans="1:3" ht="16.899999999999999" customHeight="1">
      <c r="A175" s="28">
        <v>2012301</v>
      </c>
      <c r="B175" s="28" t="s">
        <v>812</v>
      </c>
      <c r="C175" s="75"/>
    </row>
    <row r="176" spans="1:3" ht="16.899999999999999" customHeight="1">
      <c r="A176" s="28">
        <v>2012302</v>
      </c>
      <c r="B176" s="28" t="s">
        <v>813</v>
      </c>
      <c r="C176" s="75"/>
    </row>
    <row r="177" spans="1:3" ht="16.899999999999999" customHeight="1">
      <c r="A177" s="28">
        <v>2012303</v>
      </c>
      <c r="B177" s="28" t="s">
        <v>814</v>
      </c>
      <c r="C177" s="75"/>
    </row>
    <row r="178" spans="1:3" ht="16.899999999999999" customHeight="1">
      <c r="A178" s="28">
        <v>2012304</v>
      </c>
      <c r="B178" s="28" t="s">
        <v>919</v>
      </c>
      <c r="C178" s="75"/>
    </row>
    <row r="179" spans="1:3" ht="16.899999999999999" customHeight="1">
      <c r="A179" s="28">
        <v>2012350</v>
      </c>
      <c r="B179" s="28" t="s">
        <v>821</v>
      </c>
      <c r="C179" s="75"/>
    </row>
    <row r="180" spans="1:3" ht="16.899999999999999" customHeight="1">
      <c r="A180" s="28">
        <v>2012399</v>
      </c>
      <c r="B180" s="28" t="s">
        <v>920</v>
      </c>
      <c r="C180" s="75"/>
    </row>
    <row r="181" spans="1:3" ht="16.899999999999999" customHeight="1">
      <c r="A181" s="28">
        <v>20124</v>
      </c>
      <c r="B181" s="49" t="s">
        <v>921</v>
      </c>
      <c r="C181" s="75"/>
    </row>
    <row r="182" spans="1:3" ht="16.899999999999999" customHeight="1">
      <c r="A182" s="28">
        <v>2012401</v>
      </c>
      <c r="B182" s="28" t="s">
        <v>812</v>
      </c>
      <c r="C182" s="75"/>
    </row>
    <row r="183" spans="1:3" ht="16.899999999999999" customHeight="1">
      <c r="A183" s="28">
        <v>2012402</v>
      </c>
      <c r="B183" s="28" t="s">
        <v>813</v>
      </c>
      <c r="C183" s="75"/>
    </row>
    <row r="184" spans="1:3" ht="16.899999999999999" customHeight="1">
      <c r="A184" s="28">
        <v>2012403</v>
      </c>
      <c r="B184" s="28" t="s">
        <v>814</v>
      </c>
      <c r="C184" s="75"/>
    </row>
    <row r="185" spans="1:3" ht="16.899999999999999" customHeight="1">
      <c r="A185" s="28">
        <v>2012404</v>
      </c>
      <c r="B185" s="28" t="s">
        <v>922</v>
      </c>
      <c r="C185" s="75"/>
    </row>
    <row r="186" spans="1:3" ht="16.899999999999999" customHeight="1">
      <c r="A186" s="28">
        <v>2012450</v>
      </c>
      <c r="B186" s="28" t="s">
        <v>821</v>
      </c>
      <c r="C186" s="75"/>
    </row>
    <row r="187" spans="1:3" ht="16.899999999999999" customHeight="1">
      <c r="A187" s="28">
        <v>2012499</v>
      </c>
      <c r="B187" s="28" t="s">
        <v>923</v>
      </c>
      <c r="C187" s="75"/>
    </row>
    <row r="188" spans="1:3" ht="16.899999999999999" customHeight="1">
      <c r="A188" s="28">
        <v>20125</v>
      </c>
      <c r="B188" s="49" t="s">
        <v>924</v>
      </c>
      <c r="C188" s="75"/>
    </row>
    <row r="189" spans="1:3" ht="16.899999999999999" customHeight="1">
      <c r="A189" s="28">
        <v>2012501</v>
      </c>
      <c r="B189" s="28" t="s">
        <v>812</v>
      </c>
      <c r="C189" s="75"/>
    </row>
    <row r="190" spans="1:3" ht="16.899999999999999" customHeight="1">
      <c r="A190" s="28">
        <v>2012502</v>
      </c>
      <c r="B190" s="28" t="s">
        <v>813</v>
      </c>
      <c r="C190" s="75"/>
    </row>
    <row r="191" spans="1:3" ht="16.899999999999999" customHeight="1">
      <c r="A191" s="28">
        <v>2012503</v>
      </c>
      <c r="B191" s="28" t="s">
        <v>814</v>
      </c>
      <c r="C191" s="75"/>
    </row>
    <row r="192" spans="1:3" ht="16.899999999999999" customHeight="1">
      <c r="A192" s="28">
        <v>2012504</v>
      </c>
      <c r="B192" s="28" t="s">
        <v>925</v>
      </c>
      <c r="C192" s="75"/>
    </row>
    <row r="193" spans="1:3" ht="16.899999999999999" customHeight="1">
      <c r="A193" s="28">
        <v>2012505</v>
      </c>
      <c r="B193" s="28" t="s">
        <v>926</v>
      </c>
      <c r="C193" s="75"/>
    </row>
    <row r="194" spans="1:3" ht="16.899999999999999" customHeight="1">
      <c r="A194" s="28">
        <v>2012506</v>
      </c>
      <c r="B194" s="28" t="s">
        <v>927</v>
      </c>
      <c r="C194" s="75"/>
    </row>
    <row r="195" spans="1:3" ht="16.899999999999999" customHeight="1">
      <c r="A195" s="28">
        <v>2012550</v>
      </c>
      <c r="B195" s="28" t="s">
        <v>821</v>
      </c>
      <c r="C195" s="75"/>
    </row>
    <row r="196" spans="1:3" ht="16.899999999999999" customHeight="1">
      <c r="A196" s="28">
        <v>2012599</v>
      </c>
      <c r="B196" s="28" t="s">
        <v>928</v>
      </c>
      <c r="C196" s="75"/>
    </row>
    <row r="197" spans="1:3" ht="16.899999999999999" customHeight="1">
      <c r="A197" s="28">
        <v>20126</v>
      </c>
      <c r="B197" s="49" t="s">
        <v>929</v>
      </c>
      <c r="C197" s="75"/>
    </row>
    <row r="198" spans="1:3" ht="16.899999999999999" customHeight="1">
      <c r="A198" s="28">
        <v>2012601</v>
      </c>
      <c r="B198" s="28" t="s">
        <v>812</v>
      </c>
      <c r="C198" s="75"/>
    </row>
    <row r="199" spans="1:3" ht="16.899999999999999" customHeight="1">
      <c r="A199" s="28">
        <v>2012602</v>
      </c>
      <c r="B199" s="28" t="s">
        <v>813</v>
      </c>
      <c r="C199" s="75">
        <v>2</v>
      </c>
    </row>
    <row r="200" spans="1:3" ht="16.899999999999999" customHeight="1">
      <c r="A200" s="28">
        <v>2012603</v>
      </c>
      <c r="B200" s="28" t="s">
        <v>814</v>
      </c>
      <c r="C200" s="75"/>
    </row>
    <row r="201" spans="1:3" ht="16.899999999999999" customHeight="1">
      <c r="A201" s="28">
        <v>2012604</v>
      </c>
      <c r="B201" s="28" t="s">
        <v>930</v>
      </c>
      <c r="C201" s="75"/>
    </row>
    <row r="202" spans="1:3" ht="16.899999999999999" customHeight="1">
      <c r="A202" s="28">
        <v>2012699</v>
      </c>
      <c r="B202" s="28" t="s">
        <v>931</v>
      </c>
      <c r="C202" s="75"/>
    </row>
    <row r="203" spans="1:3" ht="16.899999999999999" customHeight="1">
      <c r="A203" s="28">
        <v>20128</v>
      </c>
      <c r="B203" s="49" t="s">
        <v>932</v>
      </c>
      <c r="C203" s="75"/>
    </row>
    <row r="204" spans="1:3" ht="16.899999999999999" customHeight="1">
      <c r="A204" s="28">
        <v>2012801</v>
      </c>
      <c r="B204" s="28" t="s">
        <v>812</v>
      </c>
      <c r="C204" s="75"/>
    </row>
    <row r="205" spans="1:3" ht="16.899999999999999" customHeight="1">
      <c r="A205" s="28">
        <v>2012802</v>
      </c>
      <c r="B205" s="28" t="s">
        <v>813</v>
      </c>
      <c r="C205" s="75"/>
    </row>
    <row r="206" spans="1:3" ht="16.899999999999999" customHeight="1">
      <c r="A206" s="28">
        <v>2012803</v>
      </c>
      <c r="B206" s="28" t="s">
        <v>814</v>
      </c>
      <c r="C206" s="75"/>
    </row>
    <row r="207" spans="1:3" ht="16.899999999999999" customHeight="1">
      <c r="A207" s="28">
        <v>2012804</v>
      </c>
      <c r="B207" s="28" t="s">
        <v>826</v>
      </c>
      <c r="C207" s="75"/>
    </row>
    <row r="208" spans="1:3" ht="16.899999999999999" customHeight="1">
      <c r="A208" s="28">
        <v>2012850</v>
      </c>
      <c r="B208" s="28" t="s">
        <v>821</v>
      </c>
      <c r="C208" s="75"/>
    </row>
    <row r="209" spans="1:3" ht="16.899999999999999" customHeight="1">
      <c r="A209" s="28">
        <v>2012899</v>
      </c>
      <c r="B209" s="28" t="s">
        <v>933</v>
      </c>
      <c r="C209" s="75"/>
    </row>
    <row r="210" spans="1:3" ht="16.899999999999999" customHeight="1">
      <c r="A210" s="28">
        <v>20129</v>
      </c>
      <c r="B210" s="49" t="s">
        <v>934</v>
      </c>
      <c r="C210" s="75"/>
    </row>
    <row r="211" spans="1:3" ht="16.899999999999999" customHeight="1">
      <c r="A211" s="28">
        <v>2012901</v>
      </c>
      <c r="B211" s="28" t="s">
        <v>812</v>
      </c>
      <c r="C211" s="75"/>
    </row>
    <row r="212" spans="1:3" ht="16.899999999999999" customHeight="1">
      <c r="A212" s="28">
        <v>2012902</v>
      </c>
      <c r="B212" s="28" t="s">
        <v>813</v>
      </c>
      <c r="C212" s="75">
        <v>10</v>
      </c>
    </row>
    <row r="213" spans="1:3" ht="16.899999999999999" customHeight="1">
      <c r="A213" s="28">
        <v>2012903</v>
      </c>
      <c r="B213" s="28" t="s">
        <v>814</v>
      </c>
      <c r="C213" s="75"/>
    </row>
    <row r="214" spans="1:3" ht="16.899999999999999" customHeight="1">
      <c r="A214" s="28">
        <v>2012904</v>
      </c>
      <c r="B214" s="28" t="s">
        <v>935</v>
      </c>
      <c r="C214" s="75"/>
    </row>
    <row r="215" spans="1:3" ht="16.899999999999999" customHeight="1">
      <c r="A215" s="28">
        <v>2012905</v>
      </c>
      <c r="B215" s="28" t="s">
        <v>936</v>
      </c>
      <c r="C215" s="75"/>
    </row>
    <row r="216" spans="1:3" ht="16.899999999999999" customHeight="1">
      <c r="A216" s="28">
        <v>2012950</v>
      </c>
      <c r="B216" s="28" t="s">
        <v>821</v>
      </c>
      <c r="C216" s="75"/>
    </row>
    <row r="217" spans="1:3" ht="16.899999999999999" customHeight="1">
      <c r="A217" s="28">
        <v>2012999</v>
      </c>
      <c r="B217" s="28" t="s">
        <v>937</v>
      </c>
      <c r="C217" s="75">
        <v>10</v>
      </c>
    </row>
    <row r="218" spans="1:3" ht="16.899999999999999" customHeight="1">
      <c r="A218" s="28">
        <v>20131</v>
      </c>
      <c r="B218" s="49" t="s">
        <v>938</v>
      </c>
      <c r="C218" s="75">
        <f>SUM(C219:C224)</f>
        <v>79</v>
      </c>
    </row>
    <row r="219" spans="1:3" ht="16.899999999999999" customHeight="1">
      <c r="A219" s="28">
        <v>2013101</v>
      </c>
      <c r="B219" s="28" t="s">
        <v>812</v>
      </c>
      <c r="C219" s="75">
        <v>20</v>
      </c>
    </row>
    <row r="220" spans="1:3" ht="16.899999999999999" customHeight="1">
      <c r="A220" s="28">
        <v>2013102</v>
      </c>
      <c r="B220" s="28" t="s">
        <v>813</v>
      </c>
      <c r="C220" s="75">
        <v>30</v>
      </c>
    </row>
    <row r="221" spans="1:3" ht="16.899999999999999" customHeight="1">
      <c r="A221" s="28">
        <v>2013103</v>
      </c>
      <c r="B221" s="28" t="s">
        <v>814</v>
      </c>
      <c r="C221" s="75"/>
    </row>
    <row r="222" spans="1:3" ht="16.899999999999999" customHeight="1">
      <c r="A222" s="28">
        <v>2013105</v>
      </c>
      <c r="B222" s="28" t="s">
        <v>939</v>
      </c>
      <c r="C222" s="75"/>
    </row>
    <row r="223" spans="1:3" ht="16.899999999999999" customHeight="1">
      <c r="A223" s="28">
        <v>2013150</v>
      </c>
      <c r="B223" s="28" t="s">
        <v>821</v>
      </c>
      <c r="C223" s="75"/>
    </row>
    <row r="224" spans="1:3" ht="16.899999999999999" customHeight="1">
      <c r="A224" s="28">
        <v>2013199</v>
      </c>
      <c r="B224" s="28" t="s">
        <v>940</v>
      </c>
      <c r="C224" s="75">
        <v>29</v>
      </c>
    </row>
    <row r="225" spans="1:3" ht="16.899999999999999" customHeight="1">
      <c r="A225" s="28">
        <v>20132</v>
      </c>
      <c r="B225" s="49" t="s">
        <v>941</v>
      </c>
      <c r="C225" s="75">
        <v>8</v>
      </c>
    </row>
    <row r="226" spans="1:3" ht="16.899999999999999" customHeight="1">
      <c r="A226" s="28">
        <v>2013201</v>
      </c>
      <c r="B226" s="28" t="s">
        <v>812</v>
      </c>
      <c r="C226" s="75"/>
    </row>
    <row r="227" spans="1:3" ht="16.899999999999999" customHeight="1">
      <c r="A227" s="28">
        <v>2013202</v>
      </c>
      <c r="B227" s="28" t="s">
        <v>813</v>
      </c>
      <c r="C227" s="75">
        <v>8</v>
      </c>
    </row>
    <row r="228" spans="1:3" ht="16.899999999999999" customHeight="1">
      <c r="A228" s="28">
        <v>2013203</v>
      </c>
      <c r="B228" s="28" t="s">
        <v>814</v>
      </c>
      <c r="C228" s="75"/>
    </row>
    <row r="229" spans="1:3" ht="16.899999999999999" customHeight="1">
      <c r="A229" s="28">
        <v>2013250</v>
      </c>
      <c r="B229" s="28" t="s">
        <v>821</v>
      </c>
      <c r="C229" s="75"/>
    </row>
    <row r="230" spans="1:3" ht="16.899999999999999" customHeight="1">
      <c r="A230" s="28">
        <v>2013299</v>
      </c>
      <c r="B230" s="28" t="s">
        <v>942</v>
      </c>
      <c r="C230" s="75"/>
    </row>
    <row r="231" spans="1:3" ht="16.899999999999999" customHeight="1">
      <c r="A231" s="28">
        <v>20133</v>
      </c>
      <c r="B231" s="49" t="s">
        <v>943</v>
      </c>
      <c r="C231" s="75">
        <v>25</v>
      </c>
    </row>
    <row r="232" spans="1:3" ht="16.899999999999999" customHeight="1">
      <c r="A232" s="28">
        <v>2013301</v>
      </c>
      <c r="B232" s="28" t="s">
        <v>812</v>
      </c>
      <c r="C232" s="75"/>
    </row>
    <row r="233" spans="1:3" ht="16.899999999999999" customHeight="1">
      <c r="A233" s="28">
        <v>2013302</v>
      </c>
      <c r="B233" s="28" t="s">
        <v>813</v>
      </c>
      <c r="C233" s="75">
        <v>25</v>
      </c>
    </row>
    <row r="234" spans="1:3" ht="16.899999999999999" customHeight="1">
      <c r="A234" s="28">
        <v>2013303</v>
      </c>
      <c r="B234" s="28" t="s">
        <v>814</v>
      </c>
      <c r="C234" s="75"/>
    </row>
    <row r="235" spans="1:3" ht="16.899999999999999" customHeight="1">
      <c r="A235" s="28">
        <v>2013350</v>
      </c>
      <c r="B235" s="28" t="s">
        <v>821</v>
      </c>
      <c r="C235" s="75"/>
    </row>
    <row r="236" spans="1:3" ht="16.899999999999999" customHeight="1">
      <c r="A236" s="28">
        <v>2013399</v>
      </c>
      <c r="B236" s="28" t="s">
        <v>944</v>
      </c>
      <c r="C236" s="75"/>
    </row>
    <row r="237" spans="1:3" ht="16.899999999999999" customHeight="1">
      <c r="A237" s="28">
        <v>20134</v>
      </c>
      <c r="B237" s="49" t="s">
        <v>945</v>
      </c>
      <c r="C237" s="75"/>
    </row>
    <row r="238" spans="1:3" ht="16.899999999999999" customHeight="1">
      <c r="A238" s="28">
        <v>2013401</v>
      </c>
      <c r="B238" s="28" t="s">
        <v>812</v>
      </c>
      <c r="C238" s="75"/>
    </row>
    <row r="239" spans="1:3" ht="16.899999999999999" customHeight="1">
      <c r="A239" s="28">
        <v>2013402</v>
      </c>
      <c r="B239" s="28" t="s">
        <v>813</v>
      </c>
      <c r="C239" s="75"/>
    </row>
    <row r="240" spans="1:3" ht="16.899999999999999" customHeight="1">
      <c r="A240" s="28">
        <v>2013403</v>
      </c>
      <c r="B240" s="28" t="s">
        <v>814</v>
      </c>
      <c r="C240" s="75"/>
    </row>
    <row r="241" spans="1:3" ht="16.899999999999999" customHeight="1">
      <c r="A241" s="28">
        <v>2013450</v>
      </c>
      <c r="B241" s="28" t="s">
        <v>821</v>
      </c>
      <c r="C241" s="75"/>
    </row>
    <row r="242" spans="1:3" ht="16.899999999999999" customHeight="1">
      <c r="A242" s="28">
        <v>2013499</v>
      </c>
      <c r="B242" s="28" t="s">
        <v>946</v>
      </c>
      <c r="C242" s="75"/>
    </row>
    <row r="243" spans="1:3" ht="16.899999999999999" customHeight="1">
      <c r="A243" s="28">
        <v>20135</v>
      </c>
      <c r="B243" s="49" t="s">
        <v>947</v>
      </c>
      <c r="C243" s="75"/>
    </row>
    <row r="244" spans="1:3" ht="16.899999999999999" customHeight="1">
      <c r="A244" s="28">
        <v>2013501</v>
      </c>
      <c r="B244" s="28" t="s">
        <v>812</v>
      </c>
      <c r="C244" s="75"/>
    </row>
    <row r="245" spans="1:3" ht="16.899999999999999" customHeight="1">
      <c r="A245" s="28">
        <v>2013502</v>
      </c>
      <c r="B245" s="28" t="s">
        <v>813</v>
      </c>
      <c r="C245" s="75"/>
    </row>
    <row r="246" spans="1:3" ht="16.899999999999999" customHeight="1">
      <c r="A246" s="28">
        <v>2013503</v>
      </c>
      <c r="B246" s="28" t="s">
        <v>814</v>
      </c>
      <c r="C246" s="75"/>
    </row>
    <row r="247" spans="1:3" ht="16.899999999999999" customHeight="1">
      <c r="A247" s="28">
        <v>2013550</v>
      </c>
      <c r="B247" s="28" t="s">
        <v>821</v>
      </c>
      <c r="C247" s="75"/>
    </row>
    <row r="248" spans="1:3" ht="16.899999999999999" customHeight="1">
      <c r="A248" s="28">
        <v>2013599</v>
      </c>
      <c r="B248" s="28" t="s">
        <v>948</v>
      </c>
      <c r="C248" s="75"/>
    </row>
    <row r="249" spans="1:3" ht="16.899999999999999" customHeight="1">
      <c r="A249" s="28">
        <v>20136</v>
      </c>
      <c r="B249" s="49" t="s">
        <v>949</v>
      </c>
      <c r="C249" s="75">
        <v>42</v>
      </c>
    </row>
    <row r="250" spans="1:3" ht="16.899999999999999" customHeight="1">
      <c r="A250" s="28">
        <v>2013601</v>
      </c>
      <c r="B250" s="28" t="s">
        <v>812</v>
      </c>
      <c r="C250" s="75"/>
    </row>
    <row r="251" spans="1:3" ht="16.899999999999999" customHeight="1">
      <c r="A251" s="28">
        <v>2013602</v>
      </c>
      <c r="B251" s="28" t="s">
        <v>813</v>
      </c>
      <c r="C251" s="75">
        <v>42</v>
      </c>
    </row>
    <row r="252" spans="1:3" ht="16.899999999999999" customHeight="1">
      <c r="A252" s="28">
        <v>2013603</v>
      </c>
      <c r="B252" s="28" t="s">
        <v>814</v>
      </c>
      <c r="C252" s="75"/>
    </row>
    <row r="253" spans="1:3" ht="16.899999999999999" customHeight="1">
      <c r="A253" s="28">
        <v>2013650</v>
      </c>
      <c r="B253" s="28" t="s">
        <v>821</v>
      </c>
      <c r="C253" s="75"/>
    </row>
    <row r="254" spans="1:3" ht="16.899999999999999" customHeight="1">
      <c r="A254" s="28">
        <v>2013699</v>
      </c>
      <c r="B254" s="28" t="s">
        <v>950</v>
      </c>
      <c r="C254" s="75"/>
    </row>
    <row r="255" spans="1:3" ht="16.899999999999999" customHeight="1">
      <c r="A255" s="28">
        <v>20199</v>
      </c>
      <c r="B255" s="49" t="s">
        <v>951</v>
      </c>
      <c r="C255" s="75">
        <v>96</v>
      </c>
    </row>
    <row r="256" spans="1:3" ht="16.899999999999999" customHeight="1">
      <c r="A256" s="28">
        <v>2019901</v>
      </c>
      <c r="B256" s="28" t="s">
        <v>952</v>
      </c>
      <c r="C256" s="75"/>
    </row>
    <row r="257" spans="1:3" ht="16.899999999999999" customHeight="1">
      <c r="A257" s="28">
        <v>2019999</v>
      </c>
      <c r="B257" s="28" t="s">
        <v>953</v>
      </c>
      <c r="C257" s="75">
        <v>96</v>
      </c>
    </row>
    <row r="258" spans="1:3" ht="16.899999999999999" customHeight="1">
      <c r="A258" s="49">
        <v>202</v>
      </c>
      <c r="B258" s="49" t="s">
        <v>954</v>
      </c>
      <c r="C258" s="74"/>
    </row>
    <row r="259" spans="1:3" ht="16.899999999999999" customHeight="1">
      <c r="A259" s="28">
        <v>20201</v>
      </c>
      <c r="B259" s="49" t="s">
        <v>955</v>
      </c>
      <c r="C259" s="75"/>
    </row>
    <row r="260" spans="1:3" ht="16.899999999999999" customHeight="1">
      <c r="A260" s="28">
        <v>2020101</v>
      </c>
      <c r="B260" s="28" t="s">
        <v>812</v>
      </c>
      <c r="C260" s="75"/>
    </row>
    <row r="261" spans="1:3" ht="16.899999999999999" customHeight="1">
      <c r="A261" s="28">
        <v>2020102</v>
      </c>
      <c r="B261" s="28" t="s">
        <v>813</v>
      </c>
      <c r="C261" s="75"/>
    </row>
    <row r="262" spans="1:3" ht="16.899999999999999" customHeight="1">
      <c r="A262" s="28">
        <v>2020103</v>
      </c>
      <c r="B262" s="28" t="s">
        <v>814</v>
      </c>
      <c r="C262" s="75"/>
    </row>
    <row r="263" spans="1:3" ht="16.899999999999999" customHeight="1">
      <c r="A263" s="28">
        <v>2020104</v>
      </c>
      <c r="B263" s="28" t="s">
        <v>939</v>
      </c>
      <c r="C263" s="75"/>
    </row>
    <row r="264" spans="1:3" ht="16.899999999999999" customHeight="1">
      <c r="A264" s="28">
        <v>2020150</v>
      </c>
      <c r="B264" s="28" t="s">
        <v>821</v>
      </c>
      <c r="C264" s="75"/>
    </row>
    <row r="265" spans="1:3" ht="16.899999999999999" customHeight="1">
      <c r="A265" s="28">
        <v>2020199</v>
      </c>
      <c r="B265" s="28" t="s">
        <v>956</v>
      </c>
      <c r="C265" s="75"/>
    </row>
    <row r="266" spans="1:3" ht="16.899999999999999" customHeight="1">
      <c r="A266" s="28">
        <v>20202</v>
      </c>
      <c r="B266" s="49" t="s">
        <v>957</v>
      </c>
      <c r="C266" s="75"/>
    </row>
    <row r="267" spans="1:3" ht="16.899999999999999" customHeight="1">
      <c r="A267" s="28">
        <v>2020201</v>
      </c>
      <c r="B267" s="28" t="s">
        <v>958</v>
      </c>
      <c r="C267" s="75"/>
    </row>
    <row r="268" spans="1:3" ht="16.899999999999999" customHeight="1">
      <c r="A268" s="28">
        <v>2020202</v>
      </c>
      <c r="B268" s="28" t="s">
        <v>959</v>
      </c>
      <c r="C268" s="75"/>
    </row>
    <row r="269" spans="1:3" ht="16.899999999999999" customHeight="1">
      <c r="A269" s="28">
        <v>20203</v>
      </c>
      <c r="B269" s="49" t="s">
        <v>960</v>
      </c>
      <c r="C269" s="75"/>
    </row>
    <row r="270" spans="1:3" ht="16.899999999999999" customHeight="1">
      <c r="A270" s="28">
        <v>2020304</v>
      </c>
      <c r="B270" s="28" t="s">
        <v>961</v>
      </c>
      <c r="C270" s="75"/>
    </row>
    <row r="271" spans="1:3" ht="16.899999999999999" customHeight="1">
      <c r="A271" s="28">
        <v>2020306</v>
      </c>
      <c r="B271" s="28" t="s">
        <v>962</v>
      </c>
      <c r="C271" s="75"/>
    </row>
    <row r="272" spans="1:3" ht="16.899999999999999" customHeight="1">
      <c r="A272" s="28">
        <v>20204</v>
      </c>
      <c r="B272" s="49" t="s">
        <v>963</v>
      </c>
      <c r="C272" s="75"/>
    </row>
    <row r="273" spans="1:3" ht="16.899999999999999" customHeight="1">
      <c r="A273" s="28">
        <v>2020401</v>
      </c>
      <c r="B273" s="28" t="s">
        <v>964</v>
      </c>
      <c r="C273" s="75"/>
    </row>
    <row r="274" spans="1:3" ht="16.899999999999999" customHeight="1">
      <c r="A274" s="28">
        <v>2020402</v>
      </c>
      <c r="B274" s="28" t="s">
        <v>965</v>
      </c>
      <c r="C274" s="75"/>
    </row>
    <row r="275" spans="1:3" ht="16.899999999999999" customHeight="1">
      <c r="A275" s="28">
        <v>2020403</v>
      </c>
      <c r="B275" s="28" t="s">
        <v>966</v>
      </c>
      <c r="C275" s="75"/>
    </row>
    <row r="276" spans="1:3" ht="16.899999999999999" customHeight="1">
      <c r="A276" s="28">
        <v>2020404</v>
      </c>
      <c r="B276" s="28" t="s">
        <v>967</v>
      </c>
      <c r="C276" s="75"/>
    </row>
    <row r="277" spans="1:3" ht="16.899999999999999" customHeight="1">
      <c r="A277" s="28">
        <v>2020499</v>
      </c>
      <c r="B277" s="28" t="s">
        <v>968</v>
      </c>
      <c r="C277" s="75"/>
    </row>
    <row r="278" spans="1:3" ht="16.899999999999999" customHeight="1">
      <c r="A278" s="28">
        <v>20205</v>
      </c>
      <c r="B278" s="49" t="s">
        <v>969</v>
      </c>
      <c r="C278" s="75"/>
    </row>
    <row r="279" spans="1:3" ht="16.899999999999999" customHeight="1">
      <c r="A279" s="28">
        <v>2020503</v>
      </c>
      <c r="B279" s="28" t="s">
        <v>970</v>
      </c>
      <c r="C279" s="75"/>
    </row>
    <row r="280" spans="1:3" ht="16.899999999999999" customHeight="1">
      <c r="A280" s="28">
        <v>2020504</v>
      </c>
      <c r="B280" s="28" t="s">
        <v>971</v>
      </c>
      <c r="C280" s="75"/>
    </row>
    <row r="281" spans="1:3" ht="16.899999999999999" customHeight="1">
      <c r="A281" s="28">
        <v>2020599</v>
      </c>
      <c r="B281" s="28" t="s">
        <v>972</v>
      </c>
      <c r="C281" s="75"/>
    </row>
    <row r="282" spans="1:3" ht="16.899999999999999" customHeight="1">
      <c r="A282" s="28">
        <v>20206</v>
      </c>
      <c r="B282" s="49" t="s">
        <v>973</v>
      </c>
      <c r="C282" s="75"/>
    </row>
    <row r="283" spans="1:3" ht="16.899999999999999" customHeight="1">
      <c r="A283" s="28">
        <v>2020601</v>
      </c>
      <c r="B283" s="28" t="s">
        <v>974</v>
      </c>
      <c r="C283" s="75"/>
    </row>
    <row r="284" spans="1:3" ht="16.899999999999999" customHeight="1">
      <c r="A284" s="28">
        <v>20207</v>
      </c>
      <c r="B284" s="49" t="s">
        <v>975</v>
      </c>
      <c r="C284" s="75"/>
    </row>
    <row r="285" spans="1:3" ht="16.899999999999999" customHeight="1">
      <c r="A285" s="28">
        <v>2020701</v>
      </c>
      <c r="B285" s="28" t="s">
        <v>976</v>
      </c>
      <c r="C285" s="75"/>
    </row>
    <row r="286" spans="1:3" ht="16.899999999999999" customHeight="1">
      <c r="A286" s="28">
        <v>2020702</v>
      </c>
      <c r="B286" s="28" t="s">
        <v>977</v>
      </c>
      <c r="C286" s="75"/>
    </row>
    <row r="287" spans="1:3" ht="16.899999999999999" customHeight="1">
      <c r="A287" s="28">
        <v>2020703</v>
      </c>
      <c r="B287" s="28" t="s">
        <v>978</v>
      </c>
      <c r="C287" s="75"/>
    </row>
    <row r="288" spans="1:3" ht="16.899999999999999" customHeight="1">
      <c r="A288" s="28">
        <v>2020799</v>
      </c>
      <c r="B288" s="28" t="s">
        <v>979</v>
      </c>
      <c r="C288" s="75"/>
    </row>
    <row r="289" spans="1:3" ht="16.899999999999999" customHeight="1">
      <c r="A289" s="28">
        <v>20299</v>
      </c>
      <c r="B289" s="49" t="s">
        <v>980</v>
      </c>
      <c r="C289" s="75"/>
    </row>
    <row r="290" spans="1:3" ht="16.899999999999999" customHeight="1">
      <c r="A290" s="28">
        <v>2029901</v>
      </c>
      <c r="B290" s="28" t="s">
        <v>981</v>
      </c>
      <c r="C290" s="75"/>
    </row>
    <row r="291" spans="1:3" ht="16.899999999999999" customHeight="1">
      <c r="A291" s="49">
        <v>203</v>
      </c>
      <c r="B291" s="49" t="s">
        <v>982</v>
      </c>
      <c r="C291" s="74">
        <v>4</v>
      </c>
    </row>
    <row r="292" spans="1:3" ht="16.899999999999999" customHeight="1">
      <c r="A292" s="28">
        <v>20301</v>
      </c>
      <c r="B292" s="49" t="s">
        <v>983</v>
      </c>
      <c r="C292" s="75"/>
    </row>
    <row r="293" spans="1:3" ht="16.899999999999999" customHeight="1">
      <c r="A293" s="28">
        <v>2030101</v>
      </c>
      <c r="B293" s="28" t="s">
        <v>984</v>
      </c>
      <c r="C293" s="75"/>
    </row>
    <row r="294" spans="1:3" ht="16.899999999999999" customHeight="1">
      <c r="A294" s="28">
        <v>20304</v>
      </c>
      <c r="B294" s="49" t="s">
        <v>985</v>
      </c>
      <c r="C294" s="75"/>
    </row>
    <row r="295" spans="1:3" ht="16.899999999999999" customHeight="1">
      <c r="A295" s="28">
        <v>2030401</v>
      </c>
      <c r="B295" s="28" t="s">
        <v>986</v>
      </c>
      <c r="C295" s="75"/>
    </row>
    <row r="296" spans="1:3" ht="16.899999999999999" customHeight="1">
      <c r="A296" s="28">
        <v>20305</v>
      </c>
      <c r="B296" s="49" t="s">
        <v>987</v>
      </c>
      <c r="C296" s="75"/>
    </row>
    <row r="297" spans="1:3" ht="16.899999999999999" customHeight="1">
      <c r="A297" s="28">
        <v>2030501</v>
      </c>
      <c r="B297" s="28" t="s">
        <v>988</v>
      </c>
      <c r="C297" s="75"/>
    </row>
    <row r="298" spans="1:3" ht="16.899999999999999" customHeight="1">
      <c r="A298" s="28">
        <v>20306</v>
      </c>
      <c r="B298" s="49" t="s">
        <v>989</v>
      </c>
      <c r="C298" s="75"/>
    </row>
    <row r="299" spans="1:3" ht="16.899999999999999" customHeight="1">
      <c r="A299" s="28">
        <v>2030601</v>
      </c>
      <c r="B299" s="28" t="s">
        <v>990</v>
      </c>
      <c r="C299" s="75"/>
    </row>
    <row r="300" spans="1:3" ht="16.899999999999999" customHeight="1">
      <c r="A300" s="28">
        <v>2030602</v>
      </c>
      <c r="B300" s="28" t="s">
        <v>991</v>
      </c>
      <c r="C300" s="75"/>
    </row>
    <row r="301" spans="1:3" ht="16.899999999999999" customHeight="1">
      <c r="A301" s="28">
        <v>2030603</v>
      </c>
      <c r="B301" s="28" t="s">
        <v>992</v>
      </c>
      <c r="C301" s="75"/>
    </row>
    <row r="302" spans="1:3" ht="16.899999999999999" customHeight="1">
      <c r="A302" s="28">
        <v>2030604</v>
      </c>
      <c r="B302" s="28" t="s">
        <v>993</v>
      </c>
      <c r="C302" s="75"/>
    </row>
    <row r="303" spans="1:3" ht="16.899999999999999" customHeight="1">
      <c r="A303" s="28">
        <v>2030605</v>
      </c>
      <c r="B303" s="28" t="s">
        <v>994</v>
      </c>
      <c r="C303" s="75">
        <v>3</v>
      </c>
    </row>
    <row r="304" spans="1:3" ht="16.899999999999999" customHeight="1">
      <c r="A304" s="28">
        <v>2030606</v>
      </c>
      <c r="B304" s="28" t="s">
        <v>995</v>
      </c>
      <c r="C304" s="75"/>
    </row>
    <row r="305" spans="1:3" ht="16.899999999999999" customHeight="1">
      <c r="A305" s="28">
        <v>2030607</v>
      </c>
      <c r="B305" s="28" t="s">
        <v>996</v>
      </c>
      <c r="C305" s="75"/>
    </row>
    <row r="306" spans="1:3" ht="16.899999999999999" customHeight="1">
      <c r="A306" s="28">
        <v>2030608</v>
      </c>
      <c r="B306" s="28" t="s">
        <v>997</v>
      </c>
      <c r="C306" s="75"/>
    </row>
    <row r="307" spans="1:3" ht="16.899999999999999" customHeight="1">
      <c r="A307" s="28">
        <v>2030699</v>
      </c>
      <c r="B307" s="28" t="s">
        <v>998</v>
      </c>
      <c r="C307" s="75"/>
    </row>
    <row r="308" spans="1:3" ht="16.899999999999999" customHeight="1">
      <c r="A308" s="28">
        <v>20399</v>
      </c>
      <c r="B308" s="49" t="s">
        <v>999</v>
      </c>
      <c r="C308" s="75"/>
    </row>
    <row r="309" spans="1:3" ht="16.899999999999999" customHeight="1">
      <c r="A309" s="28">
        <v>2039901</v>
      </c>
      <c r="B309" s="28" t="s">
        <v>1000</v>
      </c>
      <c r="C309" s="75">
        <v>1</v>
      </c>
    </row>
    <row r="310" spans="1:3" ht="16.899999999999999" customHeight="1">
      <c r="A310" s="49">
        <v>204</v>
      </c>
      <c r="B310" s="49" t="s">
        <v>1001</v>
      </c>
      <c r="C310" s="74">
        <f>C311+C321+C343+C350+C362+C371+C385+C394+C403+C411+C419+C428</f>
        <v>34</v>
      </c>
    </row>
    <row r="311" spans="1:3" ht="16.899999999999999" customHeight="1">
      <c r="A311" s="28">
        <v>20401</v>
      </c>
      <c r="B311" s="49" t="s">
        <v>1002</v>
      </c>
      <c r="C311" s="75"/>
    </row>
    <row r="312" spans="1:3" ht="16.899999999999999" customHeight="1">
      <c r="A312" s="28">
        <v>2040101</v>
      </c>
      <c r="B312" s="28" t="s">
        <v>1003</v>
      </c>
      <c r="C312" s="75"/>
    </row>
    <row r="313" spans="1:3" ht="16.899999999999999" customHeight="1">
      <c r="A313" s="28">
        <v>2040102</v>
      </c>
      <c r="B313" s="28" t="s">
        <v>1004</v>
      </c>
      <c r="C313" s="75"/>
    </row>
    <row r="314" spans="1:3" ht="16.899999999999999" customHeight="1">
      <c r="A314" s="28">
        <v>2040103</v>
      </c>
      <c r="B314" s="28" t="s">
        <v>1005</v>
      </c>
      <c r="C314" s="75"/>
    </row>
    <row r="315" spans="1:3" ht="16.899999999999999" customHeight="1">
      <c r="A315" s="28">
        <v>2040104</v>
      </c>
      <c r="B315" s="28" t="s">
        <v>1006</v>
      </c>
      <c r="C315" s="75"/>
    </row>
    <row r="316" spans="1:3" ht="16.899999999999999" customHeight="1">
      <c r="A316" s="28">
        <v>2040105</v>
      </c>
      <c r="B316" s="28" t="s">
        <v>1007</v>
      </c>
      <c r="C316" s="75"/>
    </row>
    <row r="317" spans="1:3" ht="16.899999999999999" customHeight="1">
      <c r="A317" s="28">
        <v>2040106</v>
      </c>
      <c r="B317" s="28" t="s">
        <v>1008</v>
      </c>
      <c r="C317" s="75"/>
    </row>
    <row r="318" spans="1:3" ht="16.899999999999999" customHeight="1">
      <c r="A318" s="28">
        <v>2040107</v>
      </c>
      <c r="B318" s="28" t="s">
        <v>1009</v>
      </c>
      <c r="C318" s="75"/>
    </row>
    <row r="319" spans="1:3" ht="16.899999999999999" customHeight="1">
      <c r="A319" s="28">
        <v>2040108</v>
      </c>
      <c r="B319" s="28" t="s">
        <v>1010</v>
      </c>
      <c r="C319" s="75"/>
    </row>
    <row r="320" spans="1:3" ht="16.899999999999999" customHeight="1">
      <c r="A320" s="28">
        <v>2040199</v>
      </c>
      <c r="B320" s="28" t="s">
        <v>1011</v>
      </c>
      <c r="C320" s="75"/>
    </row>
    <row r="321" spans="1:3" ht="16.899999999999999" customHeight="1">
      <c r="A321" s="28">
        <v>20402</v>
      </c>
      <c r="B321" s="49" t="s">
        <v>1012</v>
      </c>
      <c r="C321" s="75">
        <v>15</v>
      </c>
    </row>
    <row r="322" spans="1:3" ht="16.899999999999999" customHeight="1">
      <c r="A322" s="28">
        <v>2040201</v>
      </c>
      <c r="B322" s="28" t="s">
        <v>812</v>
      </c>
      <c r="C322" s="75"/>
    </row>
    <row r="323" spans="1:3" ht="16.899999999999999" customHeight="1">
      <c r="A323" s="28">
        <v>2040202</v>
      </c>
      <c r="B323" s="28" t="s">
        <v>813</v>
      </c>
      <c r="C323" s="75">
        <v>15</v>
      </c>
    </row>
    <row r="324" spans="1:3" ht="16.899999999999999" customHeight="1">
      <c r="A324" s="28">
        <v>2040203</v>
      </c>
      <c r="B324" s="28" t="s">
        <v>814</v>
      </c>
      <c r="C324" s="75"/>
    </row>
    <row r="325" spans="1:3" ht="16.899999999999999" customHeight="1">
      <c r="A325" s="28">
        <v>2040204</v>
      </c>
      <c r="B325" s="28" t="s">
        <v>1013</v>
      </c>
      <c r="C325" s="75"/>
    </row>
    <row r="326" spans="1:3" ht="16.899999999999999" customHeight="1">
      <c r="A326" s="28">
        <v>2040205</v>
      </c>
      <c r="B326" s="28" t="s">
        <v>1014</v>
      </c>
      <c r="C326" s="75"/>
    </row>
    <row r="327" spans="1:3" ht="16.899999999999999" customHeight="1">
      <c r="A327" s="28">
        <v>2040206</v>
      </c>
      <c r="B327" s="28" t="s">
        <v>1015</v>
      </c>
      <c r="C327" s="75"/>
    </row>
    <row r="328" spans="1:3" ht="16.899999999999999" customHeight="1">
      <c r="A328" s="28">
        <v>2040207</v>
      </c>
      <c r="B328" s="28" t="s">
        <v>1016</v>
      </c>
      <c r="C328" s="75"/>
    </row>
    <row r="329" spans="1:3" ht="16.899999999999999" customHeight="1">
      <c r="A329" s="28">
        <v>2040208</v>
      </c>
      <c r="B329" s="28" t="s">
        <v>1017</v>
      </c>
      <c r="C329" s="75"/>
    </row>
    <row r="330" spans="1:3" ht="16.899999999999999" customHeight="1">
      <c r="A330" s="28">
        <v>2040209</v>
      </c>
      <c r="B330" s="28" t="s">
        <v>1018</v>
      </c>
      <c r="C330" s="75"/>
    </row>
    <row r="331" spans="1:3" ht="16.899999999999999" customHeight="1">
      <c r="A331" s="28">
        <v>2040210</v>
      </c>
      <c r="B331" s="28" t="s">
        <v>1019</v>
      </c>
      <c r="C331" s="75"/>
    </row>
    <row r="332" spans="1:3" ht="16.899999999999999" customHeight="1">
      <c r="A332" s="28">
        <v>2040211</v>
      </c>
      <c r="B332" s="28" t="s">
        <v>1020</v>
      </c>
      <c r="C332" s="75"/>
    </row>
    <row r="333" spans="1:3" ht="16.899999999999999" customHeight="1">
      <c r="A333" s="28">
        <v>2040212</v>
      </c>
      <c r="B333" s="28" t="s">
        <v>1021</v>
      </c>
      <c r="C333" s="75"/>
    </row>
    <row r="334" spans="1:3" ht="16.899999999999999" customHeight="1">
      <c r="A334" s="28">
        <v>2040213</v>
      </c>
      <c r="B334" s="28" t="s">
        <v>1022</v>
      </c>
      <c r="C334" s="75"/>
    </row>
    <row r="335" spans="1:3" ht="16.899999999999999" customHeight="1">
      <c r="A335" s="28">
        <v>2040214</v>
      </c>
      <c r="B335" s="28" t="s">
        <v>1023</v>
      </c>
      <c r="C335" s="75"/>
    </row>
    <row r="336" spans="1:3" ht="16.899999999999999" customHeight="1">
      <c r="A336" s="28">
        <v>2040215</v>
      </c>
      <c r="B336" s="28" t="s">
        <v>1024</v>
      </c>
      <c r="C336" s="75"/>
    </row>
    <row r="337" spans="1:3" ht="16.899999999999999" customHeight="1">
      <c r="A337" s="28">
        <v>2040216</v>
      </c>
      <c r="B337" s="28" t="s">
        <v>1025</v>
      </c>
      <c r="C337" s="75"/>
    </row>
    <row r="338" spans="1:3" ht="16.899999999999999" customHeight="1">
      <c r="A338" s="28">
        <v>2040217</v>
      </c>
      <c r="B338" s="28" t="s">
        <v>1026</v>
      </c>
      <c r="C338" s="75"/>
    </row>
    <row r="339" spans="1:3" ht="16.899999999999999" customHeight="1">
      <c r="A339" s="28">
        <v>2040218</v>
      </c>
      <c r="B339" s="28" t="s">
        <v>1027</v>
      </c>
      <c r="C339" s="75"/>
    </row>
    <row r="340" spans="1:3" ht="16.899999999999999" customHeight="1">
      <c r="A340" s="28">
        <v>2040219</v>
      </c>
      <c r="B340" s="28" t="s">
        <v>855</v>
      </c>
      <c r="C340" s="75"/>
    </row>
    <row r="341" spans="1:3" ht="16.899999999999999" customHeight="1">
      <c r="A341" s="28">
        <v>2040250</v>
      </c>
      <c r="B341" s="28" t="s">
        <v>821</v>
      </c>
      <c r="C341" s="75"/>
    </row>
    <row r="342" spans="1:3" ht="16.899999999999999" customHeight="1">
      <c r="A342" s="28">
        <v>2040299</v>
      </c>
      <c r="B342" s="28" t="s">
        <v>1028</v>
      </c>
      <c r="C342" s="75"/>
    </row>
    <row r="343" spans="1:3" ht="16.899999999999999" customHeight="1">
      <c r="A343" s="28">
        <v>20403</v>
      </c>
      <c r="B343" s="49" t="s">
        <v>1029</v>
      </c>
      <c r="C343" s="75"/>
    </row>
    <row r="344" spans="1:3" ht="16.899999999999999" customHeight="1">
      <c r="A344" s="28">
        <v>2040301</v>
      </c>
      <c r="B344" s="28" t="s">
        <v>812</v>
      </c>
      <c r="C344" s="75"/>
    </row>
    <row r="345" spans="1:3" ht="16.899999999999999" customHeight="1">
      <c r="A345" s="28">
        <v>2040302</v>
      </c>
      <c r="B345" s="28" t="s">
        <v>813</v>
      </c>
      <c r="C345" s="75"/>
    </row>
    <row r="346" spans="1:3" ht="16.899999999999999" customHeight="1">
      <c r="A346" s="28">
        <v>2040303</v>
      </c>
      <c r="B346" s="28" t="s">
        <v>814</v>
      </c>
      <c r="C346" s="75"/>
    </row>
    <row r="347" spans="1:3" ht="16.899999999999999" customHeight="1">
      <c r="A347" s="28">
        <v>2040304</v>
      </c>
      <c r="B347" s="28" t="s">
        <v>1030</v>
      </c>
      <c r="C347" s="75"/>
    </row>
    <row r="348" spans="1:3" ht="16.899999999999999" customHeight="1">
      <c r="A348" s="28">
        <v>2040350</v>
      </c>
      <c r="B348" s="28" t="s">
        <v>821</v>
      </c>
      <c r="C348" s="75"/>
    </row>
    <row r="349" spans="1:3" ht="16.899999999999999" customHeight="1">
      <c r="A349" s="28">
        <v>2040399</v>
      </c>
      <c r="B349" s="28" t="s">
        <v>1031</v>
      </c>
      <c r="C349" s="75"/>
    </row>
    <row r="350" spans="1:3" ht="16.899999999999999" customHeight="1">
      <c r="A350" s="28">
        <v>20404</v>
      </c>
      <c r="B350" s="49" t="s">
        <v>1032</v>
      </c>
      <c r="C350" s="75"/>
    </row>
    <row r="351" spans="1:3" ht="16.899999999999999" customHeight="1">
      <c r="A351" s="28">
        <v>2040401</v>
      </c>
      <c r="B351" s="28" t="s">
        <v>812</v>
      </c>
      <c r="C351" s="75"/>
    </row>
    <row r="352" spans="1:3" ht="16.899999999999999" customHeight="1">
      <c r="A352" s="28">
        <v>2040402</v>
      </c>
      <c r="B352" s="28" t="s">
        <v>813</v>
      </c>
      <c r="C352" s="75"/>
    </row>
    <row r="353" spans="1:3" ht="16.899999999999999" customHeight="1">
      <c r="A353" s="28">
        <v>2040403</v>
      </c>
      <c r="B353" s="28" t="s">
        <v>814</v>
      </c>
      <c r="C353" s="75"/>
    </row>
    <row r="354" spans="1:3" ht="16.899999999999999" customHeight="1">
      <c r="A354" s="28">
        <v>2040404</v>
      </c>
      <c r="B354" s="28" t="s">
        <v>1033</v>
      </c>
      <c r="C354" s="75"/>
    </row>
    <row r="355" spans="1:3" ht="16.899999999999999" customHeight="1">
      <c r="A355" s="28">
        <v>2040405</v>
      </c>
      <c r="B355" s="28" t="s">
        <v>1034</v>
      </c>
      <c r="C355" s="75"/>
    </row>
    <row r="356" spans="1:3" ht="16.899999999999999" customHeight="1">
      <c r="A356" s="28">
        <v>2040406</v>
      </c>
      <c r="B356" s="28" t="s">
        <v>1035</v>
      </c>
      <c r="C356" s="75"/>
    </row>
    <row r="357" spans="1:3" ht="16.899999999999999" customHeight="1">
      <c r="A357" s="28">
        <v>2040407</v>
      </c>
      <c r="B357" s="28" t="s">
        <v>1036</v>
      </c>
      <c r="C357" s="75"/>
    </row>
    <row r="358" spans="1:3" ht="16.899999999999999" customHeight="1">
      <c r="A358" s="28">
        <v>2040408</v>
      </c>
      <c r="B358" s="28" t="s">
        <v>1037</v>
      </c>
      <c r="C358" s="75"/>
    </row>
    <row r="359" spans="1:3" ht="16.899999999999999" customHeight="1">
      <c r="A359" s="28">
        <v>2040409</v>
      </c>
      <c r="B359" s="28" t="s">
        <v>1038</v>
      </c>
      <c r="C359" s="75"/>
    </row>
    <row r="360" spans="1:3" ht="16.899999999999999" customHeight="1">
      <c r="A360" s="28">
        <v>2040450</v>
      </c>
      <c r="B360" s="28" t="s">
        <v>821</v>
      </c>
      <c r="C360" s="75"/>
    </row>
    <row r="361" spans="1:3" ht="16.899999999999999" customHeight="1">
      <c r="A361" s="28">
        <v>2040499</v>
      </c>
      <c r="B361" s="28" t="s">
        <v>1039</v>
      </c>
      <c r="C361" s="75"/>
    </row>
    <row r="362" spans="1:3" ht="16.899999999999999" customHeight="1">
      <c r="A362" s="28">
        <v>20405</v>
      </c>
      <c r="B362" s="49" t="s">
        <v>1040</v>
      </c>
      <c r="C362" s="75">
        <v>1</v>
      </c>
    </row>
    <row r="363" spans="1:3" ht="16.899999999999999" customHeight="1">
      <c r="A363" s="28">
        <v>2040501</v>
      </c>
      <c r="B363" s="28" t="s">
        <v>812</v>
      </c>
      <c r="C363" s="75">
        <v>1</v>
      </c>
    </row>
    <row r="364" spans="1:3" ht="16.899999999999999" customHeight="1">
      <c r="A364" s="28">
        <v>2040502</v>
      </c>
      <c r="B364" s="28" t="s">
        <v>813</v>
      </c>
      <c r="C364" s="75"/>
    </row>
    <row r="365" spans="1:3" ht="16.899999999999999" customHeight="1">
      <c r="A365" s="28">
        <v>2040503</v>
      </c>
      <c r="B365" s="28" t="s">
        <v>814</v>
      </c>
      <c r="C365" s="75"/>
    </row>
    <row r="366" spans="1:3" ht="16.899999999999999" customHeight="1">
      <c r="A366" s="28">
        <v>2040504</v>
      </c>
      <c r="B366" s="28" t="s">
        <v>1041</v>
      </c>
      <c r="C366" s="75"/>
    </row>
    <row r="367" spans="1:3" ht="16.899999999999999" customHeight="1">
      <c r="A367" s="28">
        <v>2040505</v>
      </c>
      <c r="B367" s="28" t="s">
        <v>1042</v>
      </c>
      <c r="C367" s="75"/>
    </row>
    <row r="368" spans="1:3" ht="16.899999999999999" customHeight="1">
      <c r="A368" s="28">
        <v>2040506</v>
      </c>
      <c r="B368" s="28" t="s">
        <v>1043</v>
      </c>
      <c r="C368" s="75"/>
    </row>
    <row r="369" spans="1:3" ht="16.899999999999999" customHeight="1">
      <c r="A369" s="28">
        <v>2040550</v>
      </c>
      <c r="B369" s="28" t="s">
        <v>821</v>
      </c>
      <c r="C369" s="75"/>
    </row>
    <row r="370" spans="1:3" ht="16.899999999999999" customHeight="1">
      <c r="A370" s="28">
        <v>2040599</v>
      </c>
      <c r="B370" s="28" t="s">
        <v>1044</v>
      </c>
      <c r="C370" s="75"/>
    </row>
    <row r="371" spans="1:3" ht="16.899999999999999" customHeight="1">
      <c r="A371" s="28">
        <v>20406</v>
      </c>
      <c r="B371" s="49" t="s">
        <v>1045</v>
      </c>
      <c r="C371" s="75">
        <v>8</v>
      </c>
    </row>
    <row r="372" spans="1:3" ht="16.899999999999999" customHeight="1">
      <c r="A372" s="28">
        <v>2040601</v>
      </c>
      <c r="B372" s="28" t="s">
        <v>812</v>
      </c>
      <c r="C372" s="75"/>
    </row>
    <row r="373" spans="1:3" ht="16.899999999999999" customHeight="1">
      <c r="A373" s="28">
        <v>2040602</v>
      </c>
      <c r="B373" s="28" t="s">
        <v>813</v>
      </c>
      <c r="C373" s="75">
        <v>8</v>
      </c>
    </row>
    <row r="374" spans="1:3" ht="16.899999999999999" customHeight="1">
      <c r="A374" s="28">
        <v>2040603</v>
      </c>
      <c r="B374" s="28" t="s">
        <v>814</v>
      </c>
      <c r="C374" s="75"/>
    </row>
    <row r="375" spans="1:3" ht="16.899999999999999" customHeight="1">
      <c r="A375" s="28">
        <v>2040604</v>
      </c>
      <c r="B375" s="28" t="s">
        <v>1046</v>
      </c>
      <c r="C375" s="75"/>
    </row>
    <row r="376" spans="1:3" ht="16.899999999999999" customHeight="1">
      <c r="A376" s="28">
        <v>2040605</v>
      </c>
      <c r="B376" s="28" t="s">
        <v>1047</v>
      </c>
      <c r="C376" s="75"/>
    </row>
    <row r="377" spans="1:3" ht="16.899999999999999" customHeight="1">
      <c r="A377" s="28">
        <v>2040606</v>
      </c>
      <c r="B377" s="28" t="s">
        <v>1048</v>
      </c>
      <c r="C377" s="75"/>
    </row>
    <row r="378" spans="1:3" ht="16.899999999999999" customHeight="1">
      <c r="A378" s="28">
        <v>2040607</v>
      </c>
      <c r="B378" s="28" t="s">
        <v>1049</v>
      </c>
      <c r="C378" s="75"/>
    </row>
    <row r="379" spans="1:3" ht="16.899999999999999" customHeight="1">
      <c r="A379" s="28">
        <v>2040608</v>
      </c>
      <c r="B379" s="28" t="s">
        <v>1050</v>
      </c>
      <c r="C379" s="75"/>
    </row>
    <row r="380" spans="1:3" ht="16.899999999999999" customHeight="1">
      <c r="A380" s="28">
        <v>2040609</v>
      </c>
      <c r="B380" s="28" t="s">
        <v>1051</v>
      </c>
      <c r="C380" s="75"/>
    </row>
    <row r="381" spans="1:3" ht="16.899999999999999" customHeight="1">
      <c r="A381" s="28">
        <v>2040610</v>
      </c>
      <c r="B381" s="28" t="s">
        <v>1052</v>
      </c>
      <c r="C381" s="75"/>
    </row>
    <row r="382" spans="1:3" ht="16.899999999999999" customHeight="1">
      <c r="A382" s="28">
        <v>2040611</v>
      </c>
      <c r="B382" s="28" t="s">
        <v>1053</v>
      </c>
      <c r="C382" s="75"/>
    </row>
    <row r="383" spans="1:3" ht="16.899999999999999" customHeight="1">
      <c r="A383" s="28">
        <v>2040650</v>
      </c>
      <c r="B383" s="28" t="s">
        <v>821</v>
      </c>
      <c r="C383" s="75"/>
    </row>
    <row r="384" spans="1:3" ht="16.899999999999999" customHeight="1">
      <c r="A384" s="28">
        <v>2040699</v>
      </c>
      <c r="B384" s="28" t="s">
        <v>1054</v>
      </c>
      <c r="C384" s="75"/>
    </row>
    <row r="385" spans="1:3" ht="16.899999999999999" customHeight="1">
      <c r="A385" s="28">
        <v>20407</v>
      </c>
      <c r="B385" s="49" t="s">
        <v>1055</v>
      </c>
      <c r="C385" s="75">
        <v>0</v>
      </c>
    </row>
    <row r="386" spans="1:3" ht="16.899999999999999" customHeight="1">
      <c r="A386" s="28">
        <v>2040701</v>
      </c>
      <c r="B386" s="28" t="s">
        <v>812</v>
      </c>
      <c r="C386" s="75"/>
    </row>
    <row r="387" spans="1:3" ht="16.899999999999999" customHeight="1">
      <c r="A387" s="28">
        <v>2040702</v>
      </c>
      <c r="B387" s="28" t="s">
        <v>813</v>
      </c>
      <c r="C387" s="75"/>
    </row>
    <row r="388" spans="1:3" ht="16.899999999999999" customHeight="1">
      <c r="A388" s="28">
        <v>2040703</v>
      </c>
      <c r="B388" s="28" t="s">
        <v>814</v>
      </c>
      <c r="C388" s="75"/>
    </row>
    <row r="389" spans="1:3" ht="16.899999999999999" customHeight="1">
      <c r="A389" s="28">
        <v>2040704</v>
      </c>
      <c r="B389" s="28" t="s">
        <v>1056</v>
      </c>
      <c r="C389" s="75"/>
    </row>
    <row r="390" spans="1:3" ht="16.899999999999999" customHeight="1">
      <c r="A390" s="28">
        <v>2040705</v>
      </c>
      <c r="B390" s="28" t="s">
        <v>1057</v>
      </c>
      <c r="C390" s="75"/>
    </row>
    <row r="391" spans="1:3" ht="16.899999999999999" customHeight="1">
      <c r="A391" s="28">
        <v>2040706</v>
      </c>
      <c r="B391" s="28" t="s">
        <v>1058</v>
      </c>
      <c r="C391" s="75"/>
    </row>
    <row r="392" spans="1:3" ht="16.899999999999999" customHeight="1">
      <c r="A392" s="28">
        <v>2040750</v>
      </c>
      <c r="B392" s="28" t="s">
        <v>821</v>
      </c>
      <c r="C392" s="75"/>
    </row>
    <row r="393" spans="1:3" ht="16.899999999999999" customHeight="1">
      <c r="A393" s="28">
        <v>2040799</v>
      </c>
      <c r="B393" s="28" t="s">
        <v>1059</v>
      </c>
      <c r="C393" s="75"/>
    </row>
    <row r="394" spans="1:3" ht="16.899999999999999" customHeight="1">
      <c r="A394" s="28">
        <v>20408</v>
      </c>
      <c r="B394" s="49" t="s">
        <v>1060</v>
      </c>
      <c r="C394" s="75">
        <f>SUM(C395:C402)</f>
        <v>4</v>
      </c>
    </row>
    <row r="395" spans="1:3" ht="16.899999999999999" customHeight="1">
      <c r="A395" s="28">
        <v>2040801</v>
      </c>
      <c r="B395" s="28" t="s">
        <v>812</v>
      </c>
      <c r="C395" s="75"/>
    </row>
    <row r="396" spans="1:3" ht="16.899999999999999" customHeight="1">
      <c r="A396" s="28">
        <v>2040802</v>
      </c>
      <c r="B396" s="28" t="s">
        <v>813</v>
      </c>
      <c r="C396" s="75">
        <v>4</v>
      </c>
    </row>
    <row r="397" spans="1:3" ht="16.899999999999999" customHeight="1">
      <c r="A397" s="28">
        <v>2040803</v>
      </c>
      <c r="B397" s="28" t="s">
        <v>814</v>
      </c>
      <c r="C397" s="75"/>
    </row>
    <row r="398" spans="1:3" ht="16.899999999999999" customHeight="1">
      <c r="A398" s="28">
        <v>2040804</v>
      </c>
      <c r="B398" s="28" t="s">
        <v>1061</v>
      </c>
      <c r="C398" s="75"/>
    </row>
    <row r="399" spans="1:3" ht="16.899999999999999" customHeight="1">
      <c r="A399" s="28">
        <v>2040805</v>
      </c>
      <c r="B399" s="28" t="s">
        <v>1062</v>
      </c>
      <c r="C399" s="75"/>
    </row>
    <row r="400" spans="1:3" ht="16.899999999999999" customHeight="1">
      <c r="A400" s="28">
        <v>2040806</v>
      </c>
      <c r="B400" s="28" t="s">
        <v>1063</v>
      </c>
      <c r="C400" s="75"/>
    </row>
    <row r="401" spans="1:3" ht="16.899999999999999" customHeight="1">
      <c r="A401" s="28">
        <v>2040850</v>
      </c>
      <c r="B401" s="28" t="s">
        <v>821</v>
      </c>
      <c r="C401" s="75"/>
    </row>
    <row r="402" spans="1:3" ht="16.899999999999999" customHeight="1">
      <c r="A402" s="28">
        <v>2040899</v>
      </c>
      <c r="B402" s="28" t="s">
        <v>1064</v>
      </c>
      <c r="C402" s="75"/>
    </row>
    <row r="403" spans="1:3" ht="16.899999999999999" customHeight="1">
      <c r="A403" s="28">
        <v>20409</v>
      </c>
      <c r="B403" s="49" t="s">
        <v>1065</v>
      </c>
      <c r="C403" s="75">
        <v>0</v>
      </c>
    </row>
    <row r="404" spans="1:3" ht="16.899999999999999" customHeight="1">
      <c r="A404" s="28">
        <v>2040901</v>
      </c>
      <c r="B404" s="28" t="s">
        <v>812</v>
      </c>
      <c r="C404" s="75"/>
    </row>
    <row r="405" spans="1:3" ht="16.899999999999999" customHeight="1">
      <c r="A405" s="28">
        <v>2040902</v>
      </c>
      <c r="B405" s="28" t="s">
        <v>813</v>
      </c>
      <c r="C405" s="75"/>
    </row>
    <row r="406" spans="1:3" ht="16.899999999999999" customHeight="1">
      <c r="A406" s="28">
        <v>2040903</v>
      </c>
      <c r="B406" s="28" t="s">
        <v>814</v>
      </c>
      <c r="C406" s="75"/>
    </row>
    <row r="407" spans="1:3" ht="16.899999999999999" customHeight="1">
      <c r="A407" s="28">
        <v>2040904</v>
      </c>
      <c r="B407" s="28" t="s">
        <v>1066</v>
      </c>
      <c r="C407" s="75"/>
    </row>
    <row r="408" spans="1:3" ht="16.899999999999999" customHeight="1">
      <c r="A408" s="28">
        <v>2040905</v>
      </c>
      <c r="B408" s="28" t="s">
        <v>1067</v>
      </c>
      <c r="C408" s="75"/>
    </row>
    <row r="409" spans="1:3" ht="16.899999999999999" customHeight="1">
      <c r="A409" s="28">
        <v>2040950</v>
      </c>
      <c r="B409" s="28" t="s">
        <v>821</v>
      </c>
      <c r="C409" s="75"/>
    </row>
    <row r="410" spans="1:3" ht="16.899999999999999" customHeight="1">
      <c r="A410" s="28">
        <v>2040999</v>
      </c>
      <c r="B410" s="28" t="s">
        <v>1068</v>
      </c>
      <c r="C410" s="75"/>
    </row>
    <row r="411" spans="1:3" ht="16.899999999999999" customHeight="1">
      <c r="A411" s="28">
        <v>20410</v>
      </c>
      <c r="B411" s="49" t="s">
        <v>1069</v>
      </c>
      <c r="C411" s="75">
        <v>0</v>
      </c>
    </row>
    <row r="412" spans="1:3" ht="16.899999999999999" customHeight="1">
      <c r="A412" s="28">
        <v>2041001</v>
      </c>
      <c r="B412" s="28" t="s">
        <v>812</v>
      </c>
      <c r="C412" s="75"/>
    </row>
    <row r="413" spans="1:3" ht="16.899999999999999" customHeight="1">
      <c r="A413" s="28">
        <v>2041002</v>
      </c>
      <c r="B413" s="28" t="s">
        <v>813</v>
      </c>
      <c r="C413" s="75"/>
    </row>
    <row r="414" spans="1:3" ht="16.899999999999999" customHeight="1">
      <c r="A414" s="28">
        <v>2041003</v>
      </c>
      <c r="B414" s="28" t="s">
        <v>1070</v>
      </c>
      <c r="C414" s="75"/>
    </row>
    <row r="415" spans="1:3" ht="16.899999999999999" customHeight="1">
      <c r="A415" s="28">
        <v>2041004</v>
      </c>
      <c r="B415" s="28" t="s">
        <v>1071</v>
      </c>
      <c r="C415" s="75"/>
    </row>
    <row r="416" spans="1:3" ht="16.899999999999999" customHeight="1">
      <c r="A416" s="28">
        <v>2041005</v>
      </c>
      <c r="B416" s="28" t="s">
        <v>1072</v>
      </c>
      <c r="C416" s="75"/>
    </row>
    <row r="417" spans="1:3" ht="16.899999999999999" customHeight="1">
      <c r="A417" s="28">
        <v>2041006</v>
      </c>
      <c r="B417" s="28" t="s">
        <v>1025</v>
      </c>
      <c r="C417" s="75"/>
    </row>
    <row r="418" spans="1:3" ht="16.899999999999999" customHeight="1">
      <c r="A418" s="28">
        <v>2041099</v>
      </c>
      <c r="B418" s="28" t="s">
        <v>1073</v>
      </c>
      <c r="C418" s="75"/>
    </row>
    <row r="419" spans="1:3" ht="16.899999999999999" customHeight="1">
      <c r="A419" s="28">
        <v>20411</v>
      </c>
      <c r="B419" s="49" t="s">
        <v>1074</v>
      </c>
      <c r="C419" s="75">
        <v>0</v>
      </c>
    </row>
    <row r="420" spans="1:3" ht="16.899999999999999" customHeight="1">
      <c r="A420" s="28">
        <v>2041101</v>
      </c>
      <c r="B420" s="28" t="s">
        <v>1075</v>
      </c>
      <c r="C420" s="75"/>
    </row>
    <row r="421" spans="1:3" ht="16.899999999999999" customHeight="1">
      <c r="A421" s="28">
        <v>2041102</v>
      </c>
      <c r="B421" s="28" t="s">
        <v>812</v>
      </c>
      <c r="C421" s="75"/>
    </row>
    <row r="422" spans="1:3" ht="16.899999999999999" customHeight="1">
      <c r="A422" s="28">
        <v>2041103</v>
      </c>
      <c r="B422" s="28" t="s">
        <v>1076</v>
      </c>
      <c r="C422" s="75"/>
    </row>
    <row r="423" spans="1:3" ht="16.899999999999999" customHeight="1">
      <c r="A423" s="28">
        <v>2041104</v>
      </c>
      <c r="B423" s="28" t="s">
        <v>1077</v>
      </c>
      <c r="C423" s="75"/>
    </row>
    <row r="424" spans="1:3" ht="16.899999999999999" customHeight="1">
      <c r="A424" s="28">
        <v>2041105</v>
      </c>
      <c r="B424" s="28" t="s">
        <v>1078</v>
      </c>
      <c r="C424" s="75"/>
    </row>
    <row r="425" spans="1:3" ht="16.899999999999999" customHeight="1">
      <c r="A425" s="28">
        <v>2041106</v>
      </c>
      <c r="B425" s="28" t="s">
        <v>1079</v>
      </c>
      <c r="C425" s="75"/>
    </row>
    <row r="426" spans="1:3" ht="16.899999999999999" customHeight="1">
      <c r="A426" s="28">
        <v>2041107</v>
      </c>
      <c r="B426" s="28" t="s">
        <v>1080</v>
      </c>
      <c r="C426" s="75"/>
    </row>
    <row r="427" spans="1:3" ht="16.899999999999999" customHeight="1">
      <c r="A427" s="28">
        <v>2041108</v>
      </c>
      <c r="B427" s="28" t="s">
        <v>1081</v>
      </c>
      <c r="C427" s="75"/>
    </row>
    <row r="428" spans="1:3" ht="16.899999999999999" customHeight="1">
      <c r="A428" s="28">
        <v>20499</v>
      </c>
      <c r="B428" s="49" t="s">
        <v>1082</v>
      </c>
      <c r="C428" s="75">
        <v>6</v>
      </c>
    </row>
    <row r="429" spans="1:3" ht="16.899999999999999" customHeight="1">
      <c r="A429" s="28">
        <v>2049901</v>
      </c>
      <c r="B429" s="28" t="s">
        <v>1083</v>
      </c>
      <c r="C429" s="75">
        <v>6</v>
      </c>
    </row>
    <row r="430" spans="1:3" ht="16.899999999999999" customHeight="1">
      <c r="A430" s="28">
        <v>2049902</v>
      </c>
      <c r="B430" s="28" t="s">
        <v>1084</v>
      </c>
      <c r="C430" s="75"/>
    </row>
    <row r="431" spans="1:3" ht="16.899999999999999" customHeight="1">
      <c r="A431" s="49">
        <v>205</v>
      </c>
      <c r="B431" s="49" t="s">
        <v>1085</v>
      </c>
      <c r="C431" s="74">
        <f>C432+C437+C446+C453+C459+C463+C467+C471+C477+C484</f>
        <v>50</v>
      </c>
    </row>
    <row r="432" spans="1:3" ht="16.899999999999999" customHeight="1">
      <c r="A432" s="28">
        <v>20501</v>
      </c>
      <c r="B432" s="49" t="s">
        <v>1086</v>
      </c>
      <c r="C432" s="75">
        <v>50</v>
      </c>
    </row>
    <row r="433" spans="1:3" ht="16.899999999999999" customHeight="1">
      <c r="A433" s="28">
        <v>2050101</v>
      </c>
      <c r="B433" s="28" t="s">
        <v>812</v>
      </c>
      <c r="C433" s="75"/>
    </row>
    <row r="434" spans="1:3" ht="16.899999999999999" customHeight="1">
      <c r="A434" s="28">
        <v>2050102</v>
      </c>
      <c r="B434" s="28" t="s">
        <v>813</v>
      </c>
      <c r="C434" s="75">
        <v>35</v>
      </c>
    </row>
    <row r="435" spans="1:3" ht="16.899999999999999" customHeight="1">
      <c r="A435" s="28">
        <v>2050103</v>
      </c>
      <c r="B435" s="28" t="s">
        <v>814</v>
      </c>
      <c r="C435" s="75"/>
    </row>
    <row r="436" spans="1:3" ht="16.899999999999999" customHeight="1">
      <c r="A436" s="28">
        <v>2050199</v>
      </c>
      <c r="B436" s="28" t="s">
        <v>1087</v>
      </c>
      <c r="C436" s="75">
        <v>15</v>
      </c>
    </row>
    <row r="437" spans="1:3" ht="16.899999999999999" customHeight="1">
      <c r="A437" s="28">
        <v>20502</v>
      </c>
      <c r="B437" s="49" t="s">
        <v>1088</v>
      </c>
      <c r="C437" s="75"/>
    </row>
    <row r="438" spans="1:3" ht="16.899999999999999" customHeight="1">
      <c r="A438" s="28">
        <v>2050201</v>
      </c>
      <c r="B438" s="28" t="s">
        <v>1089</v>
      </c>
      <c r="C438" s="75"/>
    </row>
    <row r="439" spans="1:3" ht="16.899999999999999" customHeight="1">
      <c r="A439" s="28">
        <v>2050202</v>
      </c>
      <c r="B439" s="28" t="s">
        <v>1090</v>
      </c>
      <c r="C439" s="75"/>
    </row>
    <row r="440" spans="1:3" ht="16.899999999999999" customHeight="1">
      <c r="A440" s="28">
        <v>2050203</v>
      </c>
      <c r="B440" s="28" t="s">
        <v>1091</v>
      </c>
      <c r="C440" s="75"/>
    </row>
    <row r="441" spans="1:3" ht="16.899999999999999" customHeight="1">
      <c r="A441" s="28">
        <v>2050204</v>
      </c>
      <c r="B441" s="28" t="s">
        <v>1092</v>
      </c>
      <c r="C441" s="75"/>
    </row>
    <row r="442" spans="1:3" ht="16.899999999999999" customHeight="1">
      <c r="A442" s="28">
        <v>2050205</v>
      </c>
      <c r="B442" s="28" t="s">
        <v>1093</v>
      </c>
      <c r="C442" s="75"/>
    </row>
    <row r="443" spans="1:3" ht="16.899999999999999" customHeight="1">
      <c r="A443" s="28">
        <v>2050206</v>
      </c>
      <c r="B443" s="28" t="s">
        <v>1094</v>
      </c>
      <c r="C443" s="75"/>
    </row>
    <row r="444" spans="1:3" ht="16.899999999999999" customHeight="1">
      <c r="A444" s="28">
        <v>2050207</v>
      </c>
      <c r="B444" s="28" t="s">
        <v>1095</v>
      </c>
      <c r="C444" s="75"/>
    </row>
    <row r="445" spans="1:3" ht="16.899999999999999" customHeight="1">
      <c r="A445" s="28">
        <v>2050299</v>
      </c>
      <c r="B445" s="28" t="s">
        <v>1096</v>
      </c>
      <c r="C445" s="75"/>
    </row>
    <row r="446" spans="1:3" ht="16.899999999999999" customHeight="1">
      <c r="A446" s="28">
        <v>20503</v>
      </c>
      <c r="B446" s="49" t="s">
        <v>1097</v>
      </c>
      <c r="C446" s="75"/>
    </row>
    <row r="447" spans="1:3" ht="16.899999999999999" customHeight="1">
      <c r="A447" s="28">
        <v>2050301</v>
      </c>
      <c r="B447" s="28" t="s">
        <v>1098</v>
      </c>
      <c r="C447" s="75"/>
    </row>
    <row r="448" spans="1:3" ht="16.899999999999999" customHeight="1">
      <c r="A448" s="28">
        <v>2050302</v>
      </c>
      <c r="B448" s="28" t="s">
        <v>1099</v>
      </c>
      <c r="C448" s="75"/>
    </row>
    <row r="449" spans="1:3" ht="16.899999999999999" customHeight="1">
      <c r="A449" s="28">
        <v>2050303</v>
      </c>
      <c r="B449" s="28" t="s">
        <v>1100</v>
      </c>
      <c r="C449" s="75"/>
    </row>
    <row r="450" spans="1:3" ht="16.899999999999999" customHeight="1">
      <c r="A450" s="28">
        <v>2050304</v>
      </c>
      <c r="B450" s="28" t="s">
        <v>1101</v>
      </c>
      <c r="C450" s="75"/>
    </row>
    <row r="451" spans="1:3" ht="16.899999999999999" customHeight="1">
      <c r="A451" s="28">
        <v>2050305</v>
      </c>
      <c r="B451" s="28" t="s">
        <v>1102</v>
      </c>
      <c r="C451" s="75"/>
    </row>
    <row r="452" spans="1:3" ht="16.899999999999999" customHeight="1">
      <c r="A452" s="28">
        <v>2050399</v>
      </c>
      <c r="B452" s="28" t="s">
        <v>1103</v>
      </c>
      <c r="C452" s="75"/>
    </row>
    <row r="453" spans="1:3" ht="16.899999999999999" customHeight="1">
      <c r="A453" s="28">
        <v>20504</v>
      </c>
      <c r="B453" s="49" t="s">
        <v>1104</v>
      </c>
      <c r="C453" s="75"/>
    </row>
    <row r="454" spans="1:3" ht="16.899999999999999" customHeight="1">
      <c r="A454" s="28">
        <v>2050401</v>
      </c>
      <c r="B454" s="28" t="s">
        <v>1105</v>
      </c>
      <c r="C454" s="75"/>
    </row>
    <row r="455" spans="1:3" ht="16.899999999999999" customHeight="1">
      <c r="A455" s="28">
        <v>2050402</v>
      </c>
      <c r="B455" s="28" t="s">
        <v>1106</v>
      </c>
      <c r="C455" s="75"/>
    </row>
    <row r="456" spans="1:3" ht="16.899999999999999" customHeight="1">
      <c r="A456" s="28">
        <v>2050403</v>
      </c>
      <c r="B456" s="28" t="s">
        <v>1107</v>
      </c>
      <c r="C456" s="75"/>
    </row>
    <row r="457" spans="1:3" ht="16.899999999999999" customHeight="1">
      <c r="A457" s="28">
        <v>2050404</v>
      </c>
      <c r="B457" s="28" t="s">
        <v>1108</v>
      </c>
      <c r="C457" s="75"/>
    </row>
    <row r="458" spans="1:3" ht="16.899999999999999" customHeight="1">
      <c r="A458" s="28">
        <v>2050499</v>
      </c>
      <c r="B458" s="28" t="s">
        <v>1109</v>
      </c>
      <c r="C458" s="75"/>
    </row>
    <row r="459" spans="1:3" ht="16.899999999999999" customHeight="1">
      <c r="A459" s="28">
        <v>20505</v>
      </c>
      <c r="B459" s="49" t="s">
        <v>1110</v>
      </c>
      <c r="C459" s="75"/>
    </row>
    <row r="460" spans="1:3" ht="16.899999999999999" customHeight="1">
      <c r="A460" s="28">
        <v>2050501</v>
      </c>
      <c r="B460" s="28" t="s">
        <v>1111</v>
      </c>
      <c r="C460" s="75"/>
    </row>
    <row r="461" spans="1:3" ht="16.899999999999999" customHeight="1">
      <c r="A461" s="28">
        <v>2050502</v>
      </c>
      <c r="B461" s="28" t="s">
        <v>1112</v>
      </c>
      <c r="C461" s="75"/>
    </row>
    <row r="462" spans="1:3" ht="16.899999999999999" customHeight="1">
      <c r="A462" s="28">
        <v>2050599</v>
      </c>
      <c r="B462" s="28" t="s">
        <v>1113</v>
      </c>
      <c r="C462" s="75"/>
    </row>
    <row r="463" spans="1:3" ht="16.899999999999999" customHeight="1">
      <c r="A463" s="28">
        <v>20506</v>
      </c>
      <c r="B463" s="49" t="s">
        <v>1114</v>
      </c>
      <c r="C463" s="75"/>
    </row>
    <row r="464" spans="1:3" ht="16.899999999999999" customHeight="1">
      <c r="A464" s="28">
        <v>2050601</v>
      </c>
      <c r="B464" s="28" t="s">
        <v>1115</v>
      </c>
      <c r="C464" s="75"/>
    </row>
    <row r="465" spans="1:3" ht="16.899999999999999" customHeight="1">
      <c r="A465" s="28">
        <v>2050602</v>
      </c>
      <c r="B465" s="28" t="s">
        <v>1116</v>
      </c>
      <c r="C465" s="75"/>
    </row>
    <row r="466" spans="1:3" ht="16.899999999999999" customHeight="1">
      <c r="A466" s="28">
        <v>2050699</v>
      </c>
      <c r="B466" s="28" t="s">
        <v>1117</v>
      </c>
      <c r="C466" s="75"/>
    </row>
    <row r="467" spans="1:3" ht="16.899999999999999" customHeight="1">
      <c r="A467" s="28">
        <v>20507</v>
      </c>
      <c r="B467" s="49" t="s">
        <v>1118</v>
      </c>
      <c r="C467" s="75"/>
    </row>
    <row r="468" spans="1:3" ht="16.899999999999999" customHeight="1">
      <c r="A468" s="28">
        <v>2050701</v>
      </c>
      <c r="B468" s="28" t="s">
        <v>1119</v>
      </c>
      <c r="C468" s="75"/>
    </row>
    <row r="469" spans="1:3" ht="16.899999999999999" customHeight="1">
      <c r="A469" s="28">
        <v>2050702</v>
      </c>
      <c r="B469" s="28" t="s">
        <v>1120</v>
      </c>
      <c r="C469" s="75"/>
    </row>
    <row r="470" spans="1:3" ht="16.899999999999999" customHeight="1">
      <c r="A470" s="28">
        <v>2050799</v>
      </c>
      <c r="B470" s="28" t="s">
        <v>1121</v>
      </c>
      <c r="C470" s="75"/>
    </row>
    <row r="471" spans="1:3" ht="16.899999999999999" customHeight="1">
      <c r="A471" s="28">
        <v>20508</v>
      </c>
      <c r="B471" s="49" t="s">
        <v>1122</v>
      </c>
      <c r="C471" s="75"/>
    </row>
    <row r="472" spans="1:3" ht="16.899999999999999" customHeight="1">
      <c r="A472" s="28">
        <v>2050801</v>
      </c>
      <c r="B472" s="28" t="s">
        <v>1123</v>
      </c>
      <c r="C472" s="75"/>
    </row>
    <row r="473" spans="1:3" ht="16.899999999999999" customHeight="1">
      <c r="A473" s="28">
        <v>2050802</v>
      </c>
      <c r="B473" s="28" t="s">
        <v>1124</v>
      </c>
      <c r="C473" s="75"/>
    </row>
    <row r="474" spans="1:3" ht="16.899999999999999" customHeight="1">
      <c r="A474" s="28">
        <v>2050803</v>
      </c>
      <c r="B474" s="28" t="s">
        <v>1125</v>
      </c>
      <c r="C474" s="75"/>
    </row>
    <row r="475" spans="1:3" ht="16.899999999999999" customHeight="1">
      <c r="A475" s="28">
        <v>2050804</v>
      </c>
      <c r="B475" s="28" t="s">
        <v>1126</v>
      </c>
      <c r="C475" s="75"/>
    </row>
    <row r="476" spans="1:3" ht="16.899999999999999" customHeight="1">
      <c r="A476" s="28">
        <v>2050899</v>
      </c>
      <c r="B476" s="28" t="s">
        <v>1127</v>
      </c>
      <c r="C476" s="75"/>
    </row>
    <row r="477" spans="1:3" ht="16.899999999999999" customHeight="1">
      <c r="A477" s="28">
        <v>20509</v>
      </c>
      <c r="B477" s="49" t="s">
        <v>1128</v>
      </c>
      <c r="C477" s="75"/>
    </row>
    <row r="478" spans="1:3" ht="16.899999999999999" customHeight="1">
      <c r="A478" s="28">
        <v>2050901</v>
      </c>
      <c r="B478" s="28" t="s">
        <v>1129</v>
      </c>
      <c r="C478" s="75"/>
    </row>
    <row r="479" spans="1:3" ht="16.899999999999999" customHeight="1">
      <c r="A479" s="28">
        <v>2050902</v>
      </c>
      <c r="B479" s="28" t="s">
        <v>1130</v>
      </c>
      <c r="C479" s="75"/>
    </row>
    <row r="480" spans="1:3" ht="16.899999999999999" customHeight="1">
      <c r="A480" s="28">
        <v>2050903</v>
      </c>
      <c r="B480" s="28" t="s">
        <v>1131</v>
      </c>
      <c r="C480" s="75"/>
    </row>
    <row r="481" spans="1:3" ht="16.899999999999999" customHeight="1">
      <c r="A481" s="28">
        <v>2050904</v>
      </c>
      <c r="B481" s="28" t="s">
        <v>1132</v>
      </c>
      <c r="C481" s="75"/>
    </row>
    <row r="482" spans="1:3" ht="16.899999999999999" customHeight="1">
      <c r="A482" s="28">
        <v>2050905</v>
      </c>
      <c r="B482" s="28" t="s">
        <v>1133</v>
      </c>
      <c r="C482" s="75"/>
    </row>
    <row r="483" spans="1:3" ht="16.899999999999999" customHeight="1">
      <c r="A483" s="28">
        <v>2050999</v>
      </c>
      <c r="B483" s="28" t="s">
        <v>1134</v>
      </c>
      <c r="C483" s="75"/>
    </row>
    <row r="484" spans="1:3" ht="16.899999999999999" customHeight="1">
      <c r="A484" s="28">
        <v>20599</v>
      </c>
      <c r="B484" s="49" t="s">
        <v>1135</v>
      </c>
      <c r="C484" s="75">
        <v>0</v>
      </c>
    </row>
    <row r="485" spans="1:3" ht="16.899999999999999" customHeight="1">
      <c r="A485" s="28">
        <v>2059999</v>
      </c>
      <c r="B485" s="28" t="s">
        <v>1136</v>
      </c>
      <c r="C485" s="75">
        <v>0</v>
      </c>
    </row>
    <row r="486" spans="1:3" ht="16.899999999999999" customHeight="1">
      <c r="A486" s="49">
        <v>206</v>
      </c>
      <c r="B486" s="49" t="s">
        <v>1137</v>
      </c>
      <c r="C486" s="74"/>
    </row>
    <row r="487" spans="1:3" ht="16.899999999999999" customHeight="1">
      <c r="A487" s="28">
        <v>20601</v>
      </c>
      <c r="B487" s="49" t="s">
        <v>1138</v>
      </c>
      <c r="C487" s="75"/>
    </row>
    <row r="488" spans="1:3" ht="16.899999999999999" customHeight="1">
      <c r="A488" s="28">
        <v>2060101</v>
      </c>
      <c r="B488" s="28" t="s">
        <v>812</v>
      </c>
      <c r="C488" s="75"/>
    </row>
    <row r="489" spans="1:3" ht="16.899999999999999" customHeight="1">
      <c r="A489" s="28">
        <v>2060102</v>
      </c>
      <c r="B489" s="28" t="s">
        <v>813</v>
      </c>
      <c r="C489" s="75"/>
    </row>
    <row r="490" spans="1:3" ht="16.899999999999999" customHeight="1">
      <c r="A490" s="28">
        <v>2060103</v>
      </c>
      <c r="B490" s="28" t="s">
        <v>814</v>
      </c>
      <c r="C490" s="75"/>
    </row>
    <row r="491" spans="1:3" ht="16.899999999999999" customHeight="1">
      <c r="A491" s="28">
        <v>2060199</v>
      </c>
      <c r="B491" s="28" t="s">
        <v>1139</v>
      </c>
      <c r="C491" s="75"/>
    </row>
    <row r="492" spans="1:3" ht="16.899999999999999" customHeight="1">
      <c r="A492" s="28">
        <v>20602</v>
      </c>
      <c r="B492" s="49" t="s">
        <v>1140</v>
      </c>
      <c r="C492" s="75"/>
    </row>
    <row r="493" spans="1:3" ht="16.899999999999999" customHeight="1">
      <c r="A493" s="28">
        <v>2060201</v>
      </c>
      <c r="B493" s="28" t="s">
        <v>1141</v>
      </c>
      <c r="C493" s="75"/>
    </row>
    <row r="494" spans="1:3" ht="16.899999999999999" customHeight="1">
      <c r="A494" s="28">
        <v>2060202</v>
      </c>
      <c r="B494" s="28" t="s">
        <v>1142</v>
      </c>
      <c r="C494" s="75"/>
    </row>
    <row r="495" spans="1:3" ht="16.899999999999999" customHeight="1">
      <c r="A495" s="28">
        <v>2060203</v>
      </c>
      <c r="B495" s="28" t="s">
        <v>1143</v>
      </c>
      <c r="C495" s="75"/>
    </row>
    <row r="496" spans="1:3" ht="16.899999999999999" customHeight="1">
      <c r="A496" s="28">
        <v>2060204</v>
      </c>
      <c r="B496" s="28" t="s">
        <v>1144</v>
      </c>
      <c r="C496" s="75"/>
    </row>
    <row r="497" spans="1:3" ht="16.899999999999999" customHeight="1">
      <c r="A497" s="28">
        <v>2060205</v>
      </c>
      <c r="B497" s="28" t="s">
        <v>1145</v>
      </c>
      <c r="C497" s="75"/>
    </row>
    <row r="498" spans="1:3" ht="16.899999999999999" customHeight="1">
      <c r="A498" s="28">
        <v>2060206</v>
      </c>
      <c r="B498" s="28" t="s">
        <v>1146</v>
      </c>
      <c r="C498" s="75"/>
    </row>
    <row r="499" spans="1:3" ht="16.899999999999999" customHeight="1">
      <c r="A499" s="28">
        <v>2060207</v>
      </c>
      <c r="B499" s="28" t="s">
        <v>1147</v>
      </c>
      <c r="C499" s="75"/>
    </row>
    <row r="500" spans="1:3" ht="16.899999999999999" customHeight="1">
      <c r="A500" s="28">
        <v>2060299</v>
      </c>
      <c r="B500" s="28" t="s">
        <v>1148</v>
      </c>
      <c r="C500" s="75"/>
    </row>
    <row r="501" spans="1:3" ht="16.899999999999999" customHeight="1">
      <c r="A501" s="28">
        <v>20603</v>
      </c>
      <c r="B501" s="49" t="s">
        <v>1149</v>
      </c>
      <c r="C501" s="75"/>
    </row>
    <row r="502" spans="1:3" ht="16.899999999999999" customHeight="1">
      <c r="A502" s="28">
        <v>2060301</v>
      </c>
      <c r="B502" s="28" t="s">
        <v>1141</v>
      </c>
      <c r="C502" s="75"/>
    </row>
    <row r="503" spans="1:3" ht="16.899999999999999" customHeight="1">
      <c r="A503" s="28">
        <v>2060302</v>
      </c>
      <c r="B503" s="28" t="s">
        <v>1150</v>
      </c>
      <c r="C503" s="75"/>
    </row>
    <row r="504" spans="1:3" ht="16.899999999999999" customHeight="1">
      <c r="A504" s="28">
        <v>2060303</v>
      </c>
      <c r="B504" s="28" t="s">
        <v>1151</v>
      </c>
      <c r="C504" s="75"/>
    </row>
    <row r="505" spans="1:3" ht="16.899999999999999" customHeight="1">
      <c r="A505" s="28">
        <v>2060304</v>
      </c>
      <c r="B505" s="28" t="s">
        <v>1152</v>
      </c>
      <c r="C505" s="75"/>
    </row>
    <row r="506" spans="1:3" ht="16.899999999999999" customHeight="1">
      <c r="A506" s="28">
        <v>2060399</v>
      </c>
      <c r="B506" s="28" t="s">
        <v>1153</v>
      </c>
      <c r="C506" s="75"/>
    </row>
    <row r="507" spans="1:3" ht="16.899999999999999" customHeight="1">
      <c r="A507" s="28">
        <v>20604</v>
      </c>
      <c r="B507" s="49" t="s">
        <v>1154</v>
      </c>
      <c r="C507" s="75"/>
    </row>
    <row r="508" spans="1:3" ht="16.899999999999999" customHeight="1">
      <c r="A508" s="28">
        <v>2060401</v>
      </c>
      <c r="B508" s="28" t="s">
        <v>1141</v>
      </c>
      <c r="C508" s="75"/>
    </row>
    <row r="509" spans="1:3" ht="16.899999999999999" customHeight="1">
      <c r="A509" s="28">
        <v>2060402</v>
      </c>
      <c r="B509" s="28" t="s">
        <v>1155</v>
      </c>
      <c r="C509" s="75"/>
    </row>
    <row r="510" spans="1:3" ht="16.899999999999999" customHeight="1">
      <c r="A510" s="28">
        <v>2060403</v>
      </c>
      <c r="B510" s="28" t="s">
        <v>1156</v>
      </c>
      <c r="C510" s="75"/>
    </row>
    <row r="511" spans="1:3" ht="16.899999999999999" customHeight="1">
      <c r="A511" s="28">
        <v>2060404</v>
      </c>
      <c r="B511" s="28" t="s">
        <v>1157</v>
      </c>
      <c r="C511" s="75"/>
    </row>
    <row r="512" spans="1:3" ht="16.899999999999999" customHeight="1">
      <c r="A512" s="28">
        <v>2060499</v>
      </c>
      <c r="B512" s="28" t="s">
        <v>1158</v>
      </c>
      <c r="C512" s="75"/>
    </row>
    <row r="513" spans="1:3" ht="16.899999999999999" customHeight="1">
      <c r="A513" s="28">
        <v>20605</v>
      </c>
      <c r="B513" s="49" t="s">
        <v>1159</v>
      </c>
      <c r="C513" s="75"/>
    </row>
    <row r="514" spans="1:3" ht="16.899999999999999" customHeight="1">
      <c r="A514" s="28">
        <v>2060501</v>
      </c>
      <c r="B514" s="28" t="s">
        <v>1141</v>
      </c>
      <c r="C514" s="75"/>
    </row>
    <row r="515" spans="1:3" ht="16.899999999999999" customHeight="1">
      <c r="A515" s="28">
        <v>2060502</v>
      </c>
      <c r="B515" s="28" t="s">
        <v>1160</v>
      </c>
      <c r="C515" s="75"/>
    </row>
    <row r="516" spans="1:3" ht="16.899999999999999" customHeight="1">
      <c r="A516" s="28">
        <v>2060503</v>
      </c>
      <c r="B516" s="28" t="s">
        <v>1161</v>
      </c>
      <c r="C516" s="75"/>
    </row>
    <row r="517" spans="1:3" ht="16.899999999999999" customHeight="1">
      <c r="A517" s="28">
        <v>2060599</v>
      </c>
      <c r="B517" s="28" t="s">
        <v>1162</v>
      </c>
      <c r="C517" s="75"/>
    </row>
    <row r="518" spans="1:3" ht="16.899999999999999" customHeight="1">
      <c r="A518" s="28">
        <v>20606</v>
      </c>
      <c r="B518" s="49" t="s">
        <v>1163</v>
      </c>
      <c r="C518" s="75"/>
    </row>
    <row r="519" spans="1:3" ht="16.899999999999999" customHeight="1">
      <c r="A519" s="28">
        <v>2060601</v>
      </c>
      <c r="B519" s="28" t="s">
        <v>1164</v>
      </c>
      <c r="C519" s="75"/>
    </row>
    <row r="520" spans="1:3" ht="16.899999999999999" customHeight="1">
      <c r="A520" s="28">
        <v>2060602</v>
      </c>
      <c r="B520" s="28" t="s">
        <v>1165</v>
      </c>
      <c r="C520" s="75"/>
    </row>
    <row r="521" spans="1:3" ht="16.899999999999999" customHeight="1">
      <c r="A521" s="28">
        <v>2060603</v>
      </c>
      <c r="B521" s="28" t="s">
        <v>1166</v>
      </c>
      <c r="C521" s="75"/>
    </row>
    <row r="522" spans="1:3" ht="16.899999999999999" customHeight="1">
      <c r="A522" s="28">
        <v>2060699</v>
      </c>
      <c r="B522" s="28" t="s">
        <v>1167</v>
      </c>
      <c r="C522" s="75"/>
    </row>
    <row r="523" spans="1:3" ht="16.899999999999999" customHeight="1">
      <c r="A523" s="28">
        <v>20607</v>
      </c>
      <c r="B523" s="49" t="s">
        <v>1168</v>
      </c>
      <c r="C523" s="75"/>
    </row>
    <row r="524" spans="1:3" ht="16.899999999999999" customHeight="1">
      <c r="A524" s="28">
        <v>2060701</v>
      </c>
      <c r="B524" s="28" t="s">
        <v>1141</v>
      </c>
      <c r="C524" s="75"/>
    </row>
    <row r="525" spans="1:3" ht="16.899999999999999" customHeight="1">
      <c r="A525" s="28">
        <v>2060702</v>
      </c>
      <c r="B525" s="28" t="s">
        <v>1169</v>
      </c>
      <c r="C525" s="75"/>
    </row>
    <row r="526" spans="1:3" ht="16.899999999999999" customHeight="1">
      <c r="A526" s="28">
        <v>2060703</v>
      </c>
      <c r="B526" s="28" t="s">
        <v>1170</v>
      </c>
      <c r="C526" s="75"/>
    </row>
    <row r="527" spans="1:3" ht="16.899999999999999" customHeight="1">
      <c r="A527" s="28">
        <v>2060704</v>
      </c>
      <c r="B527" s="28" t="s">
        <v>1171</v>
      </c>
      <c r="C527" s="75"/>
    </row>
    <row r="528" spans="1:3" ht="16.899999999999999" customHeight="1">
      <c r="A528" s="28">
        <v>2060705</v>
      </c>
      <c r="B528" s="28" t="s">
        <v>1172</v>
      </c>
      <c r="C528" s="75"/>
    </row>
    <row r="529" spans="1:3" ht="16.899999999999999" customHeight="1">
      <c r="A529" s="28">
        <v>2060799</v>
      </c>
      <c r="B529" s="28" t="s">
        <v>1173</v>
      </c>
      <c r="C529" s="75"/>
    </row>
    <row r="530" spans="1:3" ht="16.899999999999999" customHeight="1">
      <c r="A530" s="28">
        <v>20608</v>
      </c>
      <c r="B530" s="49" t="s">
        <v>1174</v>
      </c>
      <c r="C530" s="75"/>
    </row>
    <row r="531" spans="1:3" ht="16.899999999999999" customHeight="1">
      <c r="A531" s="28">
        <v>2060801</v>
      </c>
      <c r="B531" s="28" t="s">
        <v>1175</v>
      </c>
      <c r="C531" s="75"/>
    </row>
    <row r="532" spans="1:3" ht="16.899999999999999" customHeight="1">
      <c r="A532" s="28">
        <v>2060802</v>
      </c>
      <c r="B532" s="28" t="s">
        <v>1176</v>
      </c>
      <c r="C532" s="75"/>
    </row>
    <row r="533" spans="1:3" ht="16.899999999999999" customHeight="1">
      <c r="A533" s="28">
        <v>2060899</v>
      </c>
      <c r="B533" s="28" t="s">
        <v>1177</v>
      </c>
      <c r="C533" s="75"/>
    </row>
    <row r="534" spans="1:3" ht="16.899999999999999" customHeight="1">
      <c r="A534" s="28">
        <v>20609</v>
      </c>
      <c r="B534" s="49" t="s">
        <v>1178</v>
      </c>
      <c r="C534" s="75"/>
    </row>
    <row r="535" spans="1:3" ht="16.899999999999999" customHeight="1">
      <c r="A535" s="28">
        <v>2060901</v>
      </c>
      <c r="B535" s="28" t="s">
        <v>1179</v>
      </c>
      <c r="C535" s="75"/>
    </row>
    <row r="536" spans="1:3" ht="16.899999999999999" customHeight="1">
      <c r="A536" s="28">
        <v>2060902</v>
      </c>
      <c r="B536" s="28" t="s">
        <v>1180</v>
      </c>
      <c r="C536" s="75"/>
    </row>
    <row r="537" spans="1:3" ht="16.899999999999999" customHeight="1">
      <c r="A537" s="28">
        <v>20699</v>
      </c>
      <c r="B537" s="49" t="s">
        <v>1181</v>
      </c>
      <c r="C537" s="75"/>
    </row>
    <row r="538" spans="1:3" ht="16.899999999999999" customHeight="1">
      <c r="A538" s="28">
        <v>2069901</v>
      </c>
      <c r="B538" s="28" t="s">
        <v>1182</v>
      </c>
      <c r="C538" s="75"/>
    </row>
    <row r="539" spans="1:3" ht="16.899999999999999" customHeight="1">
      <c r="A539" s="28">
        <v>2069902</v>
      </c>
      <c r="B539" s="28" t="s">
        <v>1183</v>
      </c>
      <c r="C539" s="75"/>
    </row>
    <row r="540" spans="1:3" ht="16.899999999999999" customHeight="1">
      <c r="A540" s="28">
        <v>2069903</v>
      </c>
      <c r="B540" s="28" t="s">
        <v>1184</v>
      </c>
      <c r="C540" s="75"/>
    </row>
    <row r="541" spans="1:3" ht="16.899999999999999" customHeight="1">
      <c r="A541" s="28">
        <v>2069999</v>
      </c>
      <c r="B541" s="28" t="s">
        <v>1185</v>
      </c>
      <c r="C541" s="75"/>
    </row>
    <row r="542" spans="1:3" ht="16.899999999999999" customHeight="1">
      <c r="A542" s="49">
        <v>207</v>
      </c>
      <c r="B542" s="49" t="s">
        <v>1186</v>
      </c>
      <c r="C542" s="74">
        <f>C543+C557+C565+C576+C587</f>
        <v>101</v>
      </c>
    </row>
    <row r="543" spans="1:3" ht="16.899999999999999" customHeight="1">
      <c r="A543" s="28">
        <v>20701</v>
      </c>
      <c r="B543" s="49" t="s">
        <v>1187</v>
      </c>
      <c r="C543" s="75">
        <v>87</v>
      </c>
    </row>
    <row r="544" spans="1:3" ht="16.899999999999999" customHeight="1">
      <c r="A544" s="28">
        <v>2070101</v>
      </c>
      <c r="B544" s="28" t="s">
        <v>812</v>
      </c>
      <c r="C544" s="75"/>
    </row>
    <row r="545" spans="1:3" ht="16.899999999999999" customHeight="1">
      <c r="A545" s="28">
        <v>2070102</v>
      </c>
      <c r="B545" s="28" t="s">
        <v>813</v>
      </c>
      <c r="C545" s="75">
        <v>87</v>
      </c>
    </row>
    <row r="546" spans="1:3" ht="16.899999999999999" customHeight="1">
      <c r="A546" s="28">
        <v>2070103</v>
      </c>
      <c r="B546" s="28" t="s">
        <v>814</v>
      </c>
      <c r="C546" s="75"/>
    </row>
    <row r="547" spans="1:3" ht="16.899999999999999" customHeight="1">
      <c r="A547" s="28">
        <v>2070104</v>
      </c>
      <c r="B547" s="28" t="s">
        <v>1188</v>
      </c>
      <c r="C547" s="75"/>
    </row>
    <row r="548" spans="1:3" ht="16.899999999999999" customHeight="1">
      <c r="A548" s="28">
        <v>2070105</v>
      </c>
      <c r="B548" s="28" t="s">
        <v>1189</v>
      </c>
      <c r="C548" s="75"/>
    </row>
    <row r="549" spans="1:3" ht="16.899999999999999" customHeight="1">
      <c r="A549" s="28">
        <v>2070106</v>
      </c>
      <c r="B549" s="28" t="s">
        <v>1190</v>
      </c>
      <c r="C549" s="75"/>
    </row>
    <row r="550" spans="1:3" ht="16.899999999999999" customHeight="1">
      <c r="A550" s="28">
        <v>2070107</v>
      </c>
      <c r="B550" s="28" t="s">
        <v>1191</v>
      </c>
      <c r="C550" s="75"/>
    </row>
    <row r="551" spans="1:3" ht="16.899999999999999" customHeight="1">
      <c r="A551" s="28">
        <v>2070108</v>
      </c>
      <c r="B551" s="28" t="s">
        <v>1192</v>
      </c>
      <c r="C551" s="75"/>
    </row>
    <row r="552" spans="1:3" ht="16.899999999999999" customHeight="1">
      <c r="A552" s="28">
        <v>2070109</v>
      </c>
      <c r="B552" s="28" t="s">
        <v>1193</v>
      </c>
      <c r="C552" s="75"/>
    </row>
    <row r="553" spans="1:3" ht="16.899999999999999" customHeight="1">
      <c r="A553" s="28">
        <v>2070110</v>
      </c>
      <c r="B553" s="28" t="s">
        <v>1194</v>
      </c>
      <c r="C553" s="75"/>
    </row>
    <row r="554" spans="1:3" ht="16.899999999999999" customHeight="1">
      <c r="A554" s="28">
        <v>2070111</v>
      </c>
      <c r="B554" s="28" t="s">
        <v>1195</v>
      </c>
      <c r="C554" s="75"/>
    </row>
    <row r="555" spans="1:3" ht="16.899999999999999" customHeight="1">
      <c r="A555" s="28">
        <v>2070112</v>
      </c>
      <c r="B555" s="28" t="s">
        <v>1196</v>
      </c>
      <c r="C555" s="75"/>
    </row>
    <row r="556" spans="1:3" ht="16.899999999999999" customHeight="1">
      <c r="A556" s="28">
        <v>2070199</v>
      </c>
      <c r="B556" s="28" t="s">
        <v>1197</v>
      </c>
      <c r="C556" s="75"/>
    </row>
    <row r="557" spans="1:3" ht="16.899999999999999" customHeight="1">
      <c r="A557" s="28">
        <v>20702</v>
      </c>
      <c r="B557" s="49" t="s">
        <v>1198</v>
      </c>
      <c r="C557" s="75"/>
    </row>
    <row r="558" spans="1:3" ht="16.899999999999999" customHeight="1">
      <c r="A558" s="28">
        <v>2070201</v>
      </c>
      <c r="B558" s="28" t="s">
        <v>812</v>
      </c>
      <c r="C558" s="75"/>
    </row>
    <row r="559" spans="1:3" ht="16.899999999999999" customHeight="1">
      <c r="A559" s="28">
        <v>2070202</v>
      </c>
      <c r="B559" s="28" t="s">
        <v>813</v>
      </c>
      <c r="C559" s="75"/>
    </row>
    <row r="560" spans="1:3" ht="16.899999999999999" customHeight="1">
      <c r="A560" s="28">
        <v>2070203</v>
      </c>
      <c r="B560" s="28" t="s">
        <v>814</v>
      </c>
      <c r="C560" s="75"/>
    </row>
    <row r="561" spans="1:3" ht="16.899999999999999" customHeight="1">
      <c r="A561" s="28">
        <v>2070204</v>
      </c>
      <c r="B561" s="28" t="s">
        <v>1199</v>
      </c>
      <c r="C561" s="75"/>
    </row>
    <row r="562" spans="1:3" ht="16.899999999999999" customHeight="1">
      <c r="A562" s="28">
        <v>2070205</v>
      </c>
      <c r="B562" s="28" t="s">
        <v>1200</v>
      </c>
      <c r="C562" s="75"/>
    </row>
    <row r="563" spans="1:3" ht="16.899999999999999" customHeight="1">
      <c r="A563" s="28">
        <v>2070206</v>
      </c>
      <c r="B563" s="28" t="s">
        <v>1201</v>
      </c>
      <c r="C563" s="75"/>
    </row>
    <row r="564" spans="1:3" ht="16.899999999999999" customHeight="1">
      <c r="A564" s="28">
        <v>2070299</v>
      </c>
      <c r="B564" s="28" t="s">
        <v>1202</v>
      </c>
      <c r="C564" s="75"/>
    </row>
    <row r="565" spans="1:3" ht="16.899999999999999" customHeight="1">
      <c r="A565" s="28">
        <v>20703</v>
      </c>
      <c r="B565" s="49" t="s">
        <v>1203</v>
      </c>
      <c r="C565" s="75"/>
    </row>
    <row r="566" spans="1:3" ht="16.899999999999999" customHeight="1">
      <c r="A566" s="28">
        <v>2070301</v>
      </c>
      <c r="B566" s="28" t="s">
        <v>812</v>
      </c>
      <c r="C566" s="75"/>
    </row>
    <row r="567" spans="1:3" ht="16.899999999999999" customHeight="1">
      <c r="A567" s="28">
        <v>2070302</v>
      </c>
      <c r="B567" s="28" t="s">
        <v>813</v>
      </c>
      <c r="C567" s="75"/>
    </row>
    <row r="568" spans="1:3" ht="16.899999999999999" customHeight="1">
      <c r="A568" s="28">
        <v>2070303</v>
      </c>
      <c r="B568" s="28" t="s">
        <v>814</v>
      </c>
      <c r="C568" s="75"/>
    </row>
    <row r="569" spans="1:3" ht="16.899999999999999" customHeight="1">
      <c r="A569" s="28">
        <v>2070304</v>
      </c>
      <c r="B569" s="28" t="s">
        <v>1204</v>
      </c>
      <c r="C569" s="75"/>
    </row>
    <row r="570" spans="1:3" ht="16.899999999999999" customHeight="1">
      <c r="A570" s="28">
        <v>2070305</v>
      </c>
      <c r="B570" s="28" t="s">
        <v>1205</v>
      </c>
      <c r="C570" s="75"/>
    </row>
    <row r="571" spans="1:3" ht="16.899999999999999" customHeight="1">
      <c r="A571" s="28">
        <v>2070306</v>
      </c>
      <c r="B571" s="28" t="s">
        <v>1206</v>
      </c>
      <c r="C571" s="75"/>
    </row>
    <row r="572" spans="1:3" ht="16.899999999999999" customHeight="1">
      <c r="A572" s="28">
        <v>2070307</v>
      </c>
      <c r="B572" s="28" t="s">
        <v>1207</v>
      </c>
      <c r="C572" s="75"/>
    </row>
    <row r="573" spans="1:3" ht="16.899999999999999" customHeight="1">
      <c r="A573" s="28">
        <v>2070308</v>
      </c>
      <c r="B573" s="28" t="s">
        <v>1208</v>
      </c>
      <c r="C573" s="75"/>
    </row>
    <row r="574" spans="1:3" ht="16.899999999999999" customHeight="1">
      <c r="A574" s="28">
        <v>2070309</v>
      </c>
      <c r="B574" s="28" t="s">
        <v>1209</v>
      </c>
      <c r="C574" s="75"/>
    </row>
    <row r="575" spans="1:3" ht="16.899999999999999" customHeight="1">
      <c r="A575" s="28">
        <v>2070399</v>
      </c>
      <c r="B575" s="28" t="s">
        <v>1210</v>
      </c>
      <c r="C575" s="75"/>
    </row>
    <row r="576" spans="1:3" ht="16.899999999999999" customHeight="1">
      <c r="A576" s="28">
        <v>20704</v>
      </c>
      <c r="B576" s="49" t="s">
        <v>1211</v>
      </c>
      <c r="C576" s="75"/>
    </row>
    <row r="577" spans="1:3" ht="16.899999999999999" customHeight="1">
      <c r="A577" s="28">
        <v>2070401</v>
      </c>
      <c r="B577" s="28" t="s">
        <v>812</v>
      </c>
      <c r="C577" s="75"/>
    </row>
    <row r="578" spans="1:3" ht="16.899999999999999" customHeight="1">
      <c r="A578" s="28">
        <v>2070402</v>
      </c>
      <c r="B578" s="28" t="s">
        <v>813</v>
      </c>
      <c r="C578" s="75"/>
    </row>
    <row r="579" spans="1:3" ht="16.899999999999999" customHeight="1">
      <c r="A579" s="28">
        <v>2070403</v>
      </c>
      <c r="B579" s="28" t="s">
        <v>814</v>
      </c>
      <c r="C579" s="75"/>
    </row>
    <row r="580" spans="1:3" ht="16.899999999999999" customHeight="1">
      <c r="A580" s="28">
        <v>2070404</v>
      </c>
      <c r="B580" s="28" t="s">
        <v>1212</v>
      </c>
      <c r="C580" s="75"/>
    </row>
    <row r="581" spans="1:3" ht="16.899999999999999" customHeight="1">
      <c r="A581" s="28">
        <v>2070405</v>
      </c>
      <c r="B581" s="28" t="s">
        <v>1213</v>
      </c>
      <c r="C581" s="75"/>
    </row>
    <row r="582" spans="1:3" ht="16.899999999999999" customHeight="1">
      <c r="A582" s="28">
        <v>2070406</v>
      </c>
      <c r="B582" s="28" t="s">
        <v>1214</v>
      </c>
      <c r="C582" s="75"/>
    </row>
    <row r="583" spans="1:3" ht="16.899999999999999" customHeight="1">
      <c r="A583" s="28">
        <v>2070407</v>
      </c>
      <c r="B583" s="28" t="s">
        <v>1215</v>
      </c>
      <c r="C583" s="75"/>
    </row>
    <row r="584" spans="1:3" ht="16.899999999999999" customHeight="1">
      <c r="A584" s="28">
        <v>2070408</v>
      </c>
      <c r="B584" s="28" t="s">
        <v>1216</v>
      </c>
      <c r="C584" s="75"/>
    </row>
    <row r="585" spans="1:3" ht="16.899999999999999" customHeight="1">
      <c r="A585" s="28">
        <v>2070409</v>
      </c>
      <c r="B585" s="28" t="s">
        <v>1217</v>
      </c>
      <c r="C585" s="75"/>
    </row>
    <row r="586" spans="1:3" ht="16.899999999999999" customHeight="1">
      <c r="A586" s="28">
        <v>2070499</v>
      </c>
      <c r="B586" s="28" t="s">
        <v>1218</v>
      </c>
      <c r="C586" s="75"/>
    </row>
    <row r="587" spans="1:3" ht="16.899999999999999" customHeight="1">
      <c r="A587" s="28">
        <v>20799</v>
      </c>
      <c r="B587" s="49" t="s">
        <v>1219</v>
      </c>
      <c r="C587" s="75">
        <v>14</v>
      </c>
    </row>
    <row r="588" spans="1:3" ht="16.899999999999999" customHeight="1">
      <c r="A588" s="28">
        <v>2079902</v>
      </c>
      <c r="B588" s="28" t="s">
        <v>1220</v>
      </c>
      <c r="C588" s="75"/>
    </row>
    <row r="589" spans="1:3" ht="16.899999999999999" customHeight="1">
      <c r="A589" s="28">
        <v>2079903</v>
      </c>
      <c r="B589" s="28" t="s">
        <v>1221</v>
      </c>
      <c r="C589" s="75">
        <v>10</v>
      </c>
    </row>
    <row r="590" spans="1:3" ht="16.899999999999999" customHeight="1">
      <c r="A590" s="28">
        <v>2079999</v>
      </c>
      <c r="B590" s="28" t="s">
        <v>1222</v>
      </c>
      <c r="C590" s="75">
        <v>4</v>
      </c>
    </row>
    <row r="591" spans="1:3" ht="16.899999999999999" customHeight="1">
      <c r="A591" s="49">
        <v>208</v>
      </c>
      <c r="B591" s="49" t="s">
        <v>1223</v>
      </c>
      <c r="C591" s="74">
        <f>C592+C606+C617+C619+C628+C632+C642+C650+C656+C663+C672+C677+C682+C685+C688+C691+C694+C697+C701+C706</f>
        <v>597</v>
      </c>
    </row>
    <row r="592" spans="1:3" ht="16.899999999999999" customHeight="1">
      <c r="A592" s="28">
        <v>20801</v>
      </c>
      <c r="B592" s="49" t="s">
        <v>1224</v>
      </c>
      <c r="C592" s="75">
        <f>SUM(C593:C605)</f>
        <v>89</v>
      </c>
    </row>
    <row r="593" spans="1:3" ht="16.899999999999999" customHeight="1">
      <c r="A593" s="28">
        <v>2080101</v>
      </c>
      <c r="B593" s="28" t="s">
        <v>812</v>
      </c>
      <c r="C593" s="75">
        <v>79</v>
      </c>
    </row>
    <row r="594" spans="1:3" ht="16.899999999999999" customHeight="1">
      <c r="A594" s="28">
        <v>2080102</v>
      </c>
      <c r="B594" s="28" t="s">
        <v>813</v>
      </c>
      <c r="C594" s="75">
        <v>10</v>
      </c>
    </row>
    <row r="595" spans="1:3" ht="16.899999999999999" customHeight="1">
      <c r="A595" s="28">
        <v>2080103</v>
      </c>
      <c r="B595" s="28" t="s">
        <v>814</v>
      </c>
      <c r="C595" s="75"/>
    </row>
    <row r="596" spans="1:3" ht="16.899999999999999" customHeight="1">
      <c r="A596" s="28">
        <v>2080104</v>
      </c>
      <c r="B596" s="28" t="s">
        <v>1225</v>
      </c>
      <c r="C596" s="75"/>
    </row>
    <row r="597" spans="1:3" ht="16.899999999999999" customHeight="1">
      <c r="A597" s="28">
        <v>2080105</v>
      </c>
      <c r="B597" s="28" t="s">
        <v>1226</v>
      </c>
      <c r="C597" s="75"/>
    </row>
    <row r="598" spans="1:3" ht="16.899999999999999" customHeight="1">
      <c r="A598" s="28">
        <v>2080106</v>
      </c>
      <c r="B598" s="28" t="s">
        <v>1227</v>
      </c>
      <c r="C598" s="75"/>
    </row>
    <row r="599" spans="1:3" ht="16.899999999999999" customHeight="1">
      <c r="A599" s="28">
        <v>2080107</v>
      </c>
      <c r="B599" s="28" t="s">
        <v>1228</v>
      </c>
      <c r="C599" s="75"/>
    </row>
    <row r="600" spans="1:3" ht="16.899999999999999" customHeight="1">
      <c r="A600" s="28">
        <v>2080108</v>
      </c>
      <c r="B600" s="28" t="s">
        <v>855</v>
      </c>
      <c r="C600" s="75"/>
    </row>
    <row r="601" spans="1:3" ht="16.899999999999999" customHeight="1">
      <c r="A601" s="28">
        <v>2080109</v>
      </c>
      <c r="B601" s="28" t="s">
        <v>1229</v>
      </c>
      <c r="C601" s="75"/>
    </row>
    <row r="602" spans="1:3" ht="16.899999999999999" customHeight="1">
      <c r="A602" s="28">
        <v>2080110</v>
      </c>
      <c r="B602" s="28" t="s">
        <v>1230</v>
      </c>
      <c r="C602" s="75"/>
    </row>
    <row r="603" spans="1:3" ht="16.899999999999999" customHeight="1">
      <c r="A603" s="28">
        <v>2080111</v>
      </c>
      <c r="B603" s="28" t="s">
        <v>1231</v>
      </c>
      <c r="C603" s="75"/>
    </row>
    <row r="604" spans="1:3" ht="16.899999999999999" customHeight="1">
      <c r="A604" s="28">
        <v>2080112</v>
      </c>
      <c r="B604" s="28" t="s">
        <v>1232</v>
      </c>
      <c r="C604" s="75"/>
    </row>
    <row r="605" spans="1:3" ht="16.899999999999999" customHeight="1">
      <c r="A605" s="28">
        <v>2080199</v>
      </c>
      <c r="B605" s="28" t="s">
        <v>1233</v>
      </c>
      <c r="C605" s="75">
        <v>0</v>
      </c>
    </row>
    <row r="606" spans="1:3" ht="16.899999999999999" customHeight="1">
      <c r="A606" s="28">
        <v>20802</v>
      </c>
      <c r="B606" s="49" t="s">
        <v>1234</v>
      </c>
      <c r="C606" s="75">
        <v>4</v>
      </c>
    </row>
    <row r="607" spans="1:3" ht="16.899999999999999" customHeight="1">
      <c r="A607" s="28">
        <v>2080201</v>
      </c>
      <c r="B607" s="28" t="s">
        <v>812</v>
      </c>
      <c r="C607" s="75"/>
    </row>
    <row r="608" spans="1:3" ht="16.899999999999999" customHeight="1">
      <c r="A608" s="28">
        <v>2080202</v>
      </c>
      <c r="B608" s="28" t="s">
        <v>813</v>
      </c>
      <c r="C608" s="75">
        <v>4</v>
      </c>
    </row>
    <row r="609" spans="1:3" ht="16.899999999999999" customHeight="1">
      <c r="A609" s="28">
        <v>2080203</v>
      </c>
      <c r="B609" s="28" t="s">
        <v>814</v>
      </c>
      <c r="C609" s="75"/>
    </row>
    <row r="610" spans="1:3" ht="16.899999999999999" customHeight="1">
      <c r="A610" s="28">
        <v>2080204</v>
      </c>
      <c r="B610" s="28" t="s">
        <v>1235</v>
      </c>
      <c r="C610" s="75"/>
    </row>
    <row r="611" spans="1:3" ht="16.899999999999999" customHeight="1">
      <c r="A611" s="28">
        <v>2080205</v>
      </c>
      <c r="B611" s="28" t="s">
        <v>1236</v>
      </c>
      <c r="C611" s="75"/>
    </row>
    <row r="612" spans="1:3" ht="16.899999999999999" customHeight="1">
      <c r="A612" s="28">
        <v>2080206</v>
      </c>
      <c r="B612" s="28" t="s">
        <v>1237</v>
      </c>
      <c r="C612" s="75"/>
    </row>
    <row r="613" spans="1:3" ht="16.899999999999999" customHeight="1">
      <c r="A613" s="28">
        <v>2080207</v>
      </c>
      <c r="B613" s="28" t="s">
        <v>1238</v>
      </c>
      <c r="C613" s="75"/>
    </row>
    <row r="614" spans="1:3" ht="16.899999999999999" customHeight="1">
      <c r="A614" s="28">
        <v>2080208</v>
      </c>
      <c r="B614" s="28" t="s">
        <v>1239</v>
      </c>
      <c r="C614" s="75"/>
    </row>
    <row r="615" spans="1:3" ht="16.899999999999999" customHeight="1">
      <c r="A615" s="28">
        <v>2080209</v>
      </c>
      <c r="B615" s="28" t="s">
        <v>1240</v>
      </c>
      <c r="C615" s="75"/>
    </row>
    <row r="616" spans="1:3" ht="16.899999999999999" customHeight="1">
      <c r="A616" s="28">
        <v>2080299</v>
      </c>
      <c r="B616" s="28" t="s">
        <v>1241</v>
      </c>
      <c r="C616" s="75"/>
    </row>
    <row r="617" spans="1:3" ht="16.899999999999999" customHeight="1">
      <c r="A617" s="28">
        <v>20804</v>
      </c>
      <c r="B617" s="49" t="s">
        <v>1242</v>
      </c>
      <c r="C617" s="75"/>
    </row>
    <row r="618" spans="1:3" ht="16.899999999999999" customHeight="1">
      <c r="A618" s="28">
        <v>2080402</v>
      </c>
      <c r="B618" s="28" t="s">
        <v>1243</v>
      </c>
      <c r="C618" s="75"/>
    </row>
    <row r="619" spans="1:3" ht="16.899999999999999" customHeight="1">
      <c r="A619" s="28">
        <v>20805</v>
      </c>
      <c r="B619" s="49" t="s">
        <v>1244</v>
      </c>
      <c r="C619" s="75">
        <f>SUM(C620:C627)</f>
        <v>231</v>
      </c>
    </row>
    <row r="620" spans="1:3" ht="16.899999999999999" customHeight="1">
      <c r="A620" s="28">
        <v>2080501</v>
      </c>
      <c r="B620" s="28" t="s">
        <v>1245</v>
      </c>
      <c r="C620" s="75">
        <v>91</v>
      </c>
    </row>
    <row r="621" spans="1:3" ht="16.899999999999999" customHeight="1">
      <c r="A621" s="28">
        <v>2080502</v>
      </c>
      <c r="B621" s="28" t="s">
        <v>1246</v>
      </c>
      <c r="C621" s="75"/>
    </row>
    <row r="622" spans="1:3" ht="16.899999999999999" customHeight="1">
      <c r="A622" s="28">
        <v>2080503</v>
      </c>
      <c r="B622" s="28" t="s">
        <v>1247</v>
      </c>
      <c r="C622" s="75"/>
    </row>
    <row r="623" spans="1:3" ht="16.899999999999999" customHeight="1">
      <c r="A623" s="28">
        <v>2080504</v>
      </c>
      <c r="B623" s="28" t="s">
        <v>1248</v>
      </c>
      <c r="C623" s="75"/>
    </row>
    <row r="624" spans="1:3" ht="16.899999999999999" customHeight="1">
      <c r="A624" s="28">
        <v>2080505</v>
      </c>
      <c r="B624" s="28" t="s">
        <v>1249</v>
      </c>
      <c r="C624" s="75">
        <v>140</v>
      </c>
    </row>
    <row r="625" spans="1:3" ht="16.899999999999999" customHeight="1">
      <c r="A625" s="28">
        <v>2080506</v>
      </c>
      <c r="B625" s="28" t="s">
        <v>1250</v>
      </c>
      <c r="C625" s="75"/>
    </row>
    <row r="626" spans="1:3" ht="16.899999999999999" customHeight="1">
      <c r="A626" s="28">
        <v>2080507</v>
      </c>
      <c r="B626" s="28" t="s">
        <v>1251</v>
      </c>
      <c r="C626" s="75"/>
    </row>
    <row r="627" spans="1:3" ht="16.899999999999999" customHeight="1">
      <c r="A627" s="28">
        <v>2080599</v>
      </c>
      <c r="B627" s="28" t="s">
        <v>1252</v>
      </c>
      <c r="C627" s="75"/>
    </row>
    <row r="628" spans="1:3" ht="16.899999999999999" customHeight="1">
      <c r="A628" s="28">
        <v>20806</v>
      </c>
      <c r="B628" s="49" t="s">
        <v>1253</v>
      </c>
      <c r="C628" s="75"/>
    </row>
    <row r="629" spans="1:3" ht="16.899999999999999" customHeight="1">
      <c r="A629" s="28">
        <v>2080601</v>
      </c>
      <c r="B629" s="28" t="s">
        <v>1254</v>
      </c>
      <c r="C629" s="75"/>
    </row>
    <row r="630" spans="1:3" ht="16.899999999999999" customHeight="1">
      <c r="A630" s="28">
        <v>2080602</v>
      </c>
      <c r="B630" s="28" t="s">
        <v>1255</v>
      </c>
      <c r="C630" s="75"/>
    </row>
    <row r="631" spans="1:3" ht="16.899999999999999" customHeight="1">
      <c r="A631" s="28">
        <v>2080699</v>
      </c>
      <c r="B631" s="28" t="s">
        <v>1256</v>
      </c>
      <c r="C631" s="75"/>
    </row>
    <row r="632" spans="1:3" ht="16.899999999999999" customHeight="1">
      <c r="A632" s="28">
        <v>20807</v>
      </c>
      <c r="B632" s="49" t="s">
        <v>1257</v>
      </c>
      <c r="C632" s="75"/>
    </row>
    <row r="633" spans="1:3" ht="16.899999999999999" customHeight="1">
      <c r="A633" s="28">
        <v>2080701</v>
      </c>
      <c r="B633" s="28" t="s">
        <v>1258</v>
      </c>
      <c r="C633" s="75"/>
    </row>
    <row r="634" spans="1:3" ht="16.899999999999999" customHeight="1">
      <c r="A634" s="28">
        <v>2080702</v>
      </c>
      <c r="B634" s="28" t="s">
        <v>1259</v>
      </c>
      <c r="C634" s="75"/>
    </row>
    <row r="635" spans="1:3" ht="16.899999999999999" customHeight="1">
      <c r="A635" s="28">
        <v>2080704</v>
      </c>
      <c r="B635" s="28" t="s">
        <v>1260</v>
      </c>
      <c r="C635" s="75"/>
    </row>
    <row r="636" spans="1:3" ht="16.899999999999999" customHeight="1">
      <c r="A636" s="28">
        <v>2080705</v>
      </c>
      <c r="B636" s="28" t="s">
        <v>1261</v>
      </c>
      <c r="C636" s="75"/>
    </row>
    <row r="637" spans="1:3" ht="16.899999999999999" customHeight="1">
      <c r="A637" s="28">
        <v>2080709</v>
      </c>
      <c r="B637" s="28" t="s">
        <v>1262</v>
      </c>
      <c r="C637" s="75"/>
    </row>
    <row r="638" spans="1:3" ht="16.899999999999999" customHeight="1">
      <c r="A638" s="28">
        <v>2080711</v>
      </c>
      <c r="B638" s="28" t="s">
        <v>1263</v>
      </c>
      <c r="C638" s="75"/>
    </row>
    <row r="639" spans="1:3" ht="16.899999999999999" customHeight="1">
      <c r="A639" s="28">
        <v>2080712</v>
      </c>
      <c r="B639" s="28" t="s">
        <v>1264</v>
      </c>
      <c r="C639" s="75"/>
    </row>
    <row r="640" spans="1:3" ht="16.899999999999999" customHeight="1">
      <c r="A640" s="28">
        <v>2080713</v>
      </c>
      <c r="B640" s="28" t="s">
        <v>1265</v>
      </c>
      <c r="C640" s="75"/>
    </row>
    <row r="641" spans="1:3" ht="16.899999999999999" customHeight="1">
      <c r="A641" s="28">
        <v>2080799</v>
      </c>
      <c r="B641" s="28" t="s">
        <v>1266</v>
      </c>
      <c r="C641" s="75"/>
    </row>
    <row r="642" spans="1:3" ht="16.899999999999999" customHeight="1">
      <c r="A642" s="28">
        <v>20808</v>
      </c>
      <c r="B642" s="49" t="s">
        <v>1267</v>
      </c>
      <c r="C642" s="75">
        <v>50</v>
      </c>
    </row>
    <row r="643" spans="1:3" ht="16.899999999999999" customHeight="1">
      <c r="A643" s="28">
        <v>2080801</v>
      </c>
      <c r="B643" s="28" t="s">
        <v>1268</v>
      </c>
      <c r="C643" s="75"/>
    </row>
    <row r="644" spans="1:3" ht="16.899999999999999" customHeight="1">
      <c r="A644" s="28">
        <v>2080802</v>
      </c>
      <c r="B644" s="28" t="s">
        <v>1269</v>
      </c>
      <c r="C644" s="75"/>
    </row>
    <row r="645" spans="1:3" ht="16.899999999999999" customHeight="1">
      <c r="A645" s="28">
        <v>2080803</v>
      </c>
      <c r="B645" s="28" t="s">
        <v>1270</v>
      </c>
      <c r="C645" s="75"/>
    </row>
    <row r="646" spans="1:3" ht="16.899999999999999" customHeight="1">
      <c r="A646" s="28">
        <v>2080804</v>
      </c>
      <c r="B646" s="28" t="s">
        <v>1271</v>
      </c>
      <c r="C646" s="75">
        <v>50</v>
      </c>
    </row>
    <row r="647" spans="1:3" ht="16.899999999999999" customHeight="1">
      <c r="A647" s="28">
        <v>2080805</v>
      </c>
      <c r="B647" s="28" t="s">
        <v>1272</v>
      </c>
      <c r="C647" s="75"/>
    </row>
    <row r="648" spans="1:3" ht="16.899999999999999" customHeight="1">
      <c r="A648" s="28">
        <v>2080806</v>
      </c>
      <c r="B648" s="28" t="s">
        <v>1273</v>
      </c>
      <c r="C648" s="75"/>
    </row>
    <row r="649" spans="1:3" ht="16.899999999999999" customHeight="1">
      <c r="A649" s="28">
        <v>2080899</v>
      </c>
      <c r="B649" s="28" t="s">
        <v>1274</v>
      </c>
      <c r="C649" s="75"/>
    </row>
    <row r="650" spans="1:3" ht="16.899999999999999" customHeight="1">
      <c r="A650" s="28">
        <v>20809</v>
      </c>
      <c r="B650" s="49" t="s">
        <v>1275</v>
      </c>
      <c r="C650" s="75"/>
    </row>
    <row r="651" spans="1:3" ht="16.899999999999999" customHeight="1">
      <c r="A651" s="28">
        <v>2080901</v>
      </c>
      <c r="B651" s="28" t="s">
        <v>1276</v>
      </c>
      <c r="C651" s="75"/>
    </row>
    <row r="652" spans="1:3" ht="16.899999999999999" customHeight="1">
      <c r="A652" s="28">
        <v>2080902</v>
      </c>
      <c r="B652" s="28" t="s">
        <v>1277</v>
      </c>
      <c r="C652" s="75"/>
    </row>
    <row r="653" spans="1:3" ht="16.899999999999999" customHeight="1">
      <c r="A653" s="28">
        <v>2080903</v>
      </c>
      <c r="B653" s="28" t="s">
        <v>1278</v>
      </c>
      <c r="C653" s="75"/>
    </row>
    <row r="654" spans="1:3" ht="16.899999999999999" customHeight="1">
      <c r="A654" s="28">
        <v>2080904</v>
      </c>
      <c r="B654" s="28" t="s">
        <v>1279</v>
      </c>
      <c r="C654" s="75"/>
    </row>
    <row r="655" spans="1:3" ht="16.899999999999999" customHeight="1">
      <c r="A655" s="28">
        <v>2080999</v>
      </c>
      <c r="B655" s="28" t="s">
        <v>1280</v>
      </c>
      <c r="C655" s="75"/>
    </row>
    <row r="656" spans="1:3" ht="16.899999999999999" customHeight="1">
      <c r="A656" s="28">
        <v>20810</v>
      </c>
      <c r="B656" s="49" t="s">
        <v>1281</v>
      </c>
      <c r="C656" s="75">
        <v>20</v>
      </c>
    </row>
    <row r="657" spans="1:3" ht="16.899999999999999" customHeight="1">
      <c r="A657" s="28">
        <v>2081001</v>
      </c>
      <c r="B657" s="28" t="s">
        <v>1282</v>
      </c>
      <c r="C657" s="75"/>
    </row>
    <row r="658" spans="1:3" ht="16.899999999999999" customHeight="1">
      <c r="A658" s="28">
        <v>2081002</v>
      </c>
      <c r="B658" s="28" t="s">
        <v>1283</v>
      </c>
      <c r="C658" s="75"/>
    </row>
    <row r="659" spans="1:3" ht="16.899999999999999" customHeight="1">
      <c r="A659" s="28">
        <v>2081003</v>
      </c>
      <c r="B659" s="28" t="s">
        <v>1284</v>
      </c>
      <c r="C659" s="75"/>
    </row>
    <row r="660" spans="1:3" ht="16.899999999999999" customHeight="1">
      <c r="A660" s="28">
        <v>2081004</v>
      </c>
      <c r="B660" s="28" t="s">
        <v>1285</v>
      </c>
      <c r="C660" s="75"/>
    </row>
    <row r="661" spans="1:3" ht="16.899999999999999" customHeight="1">
      <c r="A661" s="28">
        <v>2081005</v>
      </c>
      <c r="B661" s="28" t="s">
        <v>1286</v>
      </c>
      <c r="C661" s="75"/>
    </row>
    <row r="662" spans="1:3" ht="16.899999999999999" customHeight="1">
      <c r="A662" s="28">
        <v>2081099</v>
      </c>
      <c r="B662" s="28" t="s">
        <v>1287</v>
      </c>
      <c r="C662" s="75">
        <v>20</v>
      </c>
    </row>
    <row r="663" spans="1:3" ht="16.899999999999999" customHeight="1">
      <c r="A663" s="28">
        <v>20811</v>
      </c>
      <c r="B663" s="49" t="s">
        <v>1288</v>
      </c>
      <c r="C663" s="75"/>
    </row>
    <row r="664" spans="1:3" ht="16.899999999999999" customHeight="1">
      <c r="A664" s="28">
        <v>2081101</v>
      </c>
      <c r="B664" s="28" t="s">
        <v>812</v>
      </c>
      <c r="C664" s="75"/>
    </row>
    <row r="665" spans="1:3" ht="16.899999999999999" customHeight="1">
      <c r="A665" s="28">
        <v>2081102</v>
      </c>
      <c r="B665" s="28" t="s">
        <v>813</v>
      </c>
      <c r="C665" s="75"/>
    </row>
    <row r="666" spans="1:3" ht="16.899999999999999" customHeight="1">
      <c r="A666" s="28">
        <v>2081103</v>
      </c>
      <c r="B666" s="28" t="s">
        <v>814</v>
      </c>
      <c r="C666" s="75"/>
    </row>
    <row r="667" spans="1:3" ht="16.899999999999999" customHeight="1">
      <c r="A667" s="28">
        <v>2081104</v>
      </c>
      <c r="B667" s="28" t="s">
        <v>1289</v>
      </c>
      <c r="C667" s="75"/>
    </row>
    <row r="668" spans="1:3" ht="16.899999999999999" customHeight="1">
      <c r="A668" s="28">
        <v>2081105</v>
      </c>
      <c r="B668" s="28" t="s">
        <v>1290</v>
      </c>
      <c r="C668" s="75"/>
    </row>
    <row r="669" spans="1:3" ht="16.899999999999999" customHeight="1">
      <c r="A669" s="28">
        <v>2081106</v>
      </c>
      <c r="B669" s="28" t="s">
        <v>1291</v>
      </c>
      <c r="C669" s="75"/>
    </row>
    <row r="670" spans="1:3" ht="16.899999999999999" customHeight="1">
      <c r="A670" s="28">
        <v>2081107</v>
      </c>
      <c r="B670" s="28" t="s">
        <v>1292</v>
      </c>
      <c r="C670" s="75"/>
    </row>
    <row r="671" spans="1:3" ht="16.899999999999999" customHeight="1">
      <c r="A671" s="28">
        <v>2081199</v>
      </c>
      <c r="B671" s="28" t="s">
        <v>1293</v>
      </c>
      <c r="C671" s="75"/>
    </row>
    <row r="672" spans="1:3" ht="16.899999999999999" customHeight="1">
      <c r="A672" s="28">
        <v>20815</v>
      </c>
      <c r="B672" s="49" t="s">
        <v>1294</v>
      </c>
      <c r="C672" s="75">
        <v>50</v>
      </c>
    </row>
    <row r="673" spans="1:3" ht="16.899999999999999" customHeight="1">
      <c r="A673" s="28">
        <v>2081501</v>
      </c>
      <c r="B673" s="28" t="s">
        <v>1295</v>
      </c>
      <c r="C673" s="75"/>
    </row>
    <row r="674" spans="1:3" ht="16.899999999999999" customHeight="1">
      <c r="A674" s="28">
        <v>2081502</v>
      </c>
      <c r="B674" s="28" t="s">
        <v>1296</v>
      </c>
      <c r="C674" s="75"/>
    </row>
    <row r="675" spans="1:3" ht="16.899999999999999" customHeight="1">
      <c r="A675" s="28">
        <v>2081503</v>
      </c>
      <c r="B675" s="28" t="s">
        <v>1297</v>
      </c>
      <c r="C675" s="75"/>
    </row>
    <row r="676" spans="1:3" ht="16.899999999999999" customHeight="1">
      <c r="A676" s="28">
        <v>2081599</v>
      </c>
      <c r="B676" s="28" t="s">
        <v>1298</v>
      </c>
      <c r="C676" s="75">
        <v>50</v>
      </c>
    </row>
    <row r="677" spans="1:3" ht="16.899999999999999" customHeight="1">
      <c r="A677" s="28">
        <v>20816</v>
      </c>
      <c r="B677" s="49" t="s">
        <v>1299</v>
      </c>
      <c r="C677" s="75"/>
    </row>
    <row r="678" spans="1:3" ht="16.899999999999999" customHeight="1">
      <c r="A678" s="28">
        <v>2081601</v>
      </c>
      <c r="B678" s="28" t="s">
        <v>812</v>
      </c>
      <c r="C678" s="75"/>
    </row>
    <row r="679" spans="1:3" ht="16.899999999999999" customHeight="1">
      <c r="A679" s="28">
        <v>2081602</v>
      </c>
      <c r="B679" s="28" t="s">
        <v>813</v>
      </c>
      <c r="C679" s="75"/>
    </row>
    <row r="680" spans="1:3" ht="16.899999999999999" customHeight="1">
      <c r="A680" s="28">
        <v>2081603</v>
      </c>
      <c r="B680" s="28" t="s">
        <v>814</v>
      </c>
      <c r="C680" s="75"/>
    </row>
    <row r="681" spans="1:3" ht="16.899999999999999" customHeight="1">
      <c r="A681" s="28">
        <v>2081699</v>
      </c>
      <c r="B681" s="28" t="s">
        <v>1300</v>
      </c>
      <c r="C681" s="75"/>
    </row>
    <row r="682" spans="1:3" ht="16.899999999999999" customHeight="1">
      <c r="A682" s="28">
        <v>20819</v>
      </c>
      <c r="B682" s="49" t="s">
        <v>1301</v>
      </c>
      <c r="C682" s="75">
        <v>75</v>
      </c>
    </row>
    <row r="683" spans="1:3" ht="16.899999999999999" customHeight="1">
      <c r="A683" s="28">
        <v>2081901</v>
      </c>
      <c r="B683" s="28" t="s">
        <v>1302</v>
      </c>
      <c r="C683" s="75"/>
    </row>
    <row r="684" spans="1:3" ht="16.899999999999999" customHeight="1">
      <c r="A684" s="28">
        <v>2081902</v>
      </c>
      <c r="B684" s="28" t="s">
        <v>1303</v>
      </c>
      <c r="C684" s="75">
        <v>75</v>
      </c>
    </row>
    <row r="685" spans="1:3" ht="16.899999999999999" customHeight="1">
      <c r="A685" s="28">
        <v>20820</v>
      </c>
      <c r="B685" s="49" t="s">
        <v>1304</v>
      </c>
      <c r="C685" s="75">
        <v>28</v>
      </c>
    </row>
    <row r="686" spans="1:3" ht="16.899999999999999" customHeight="1">
      <c r="A686" s="28">
        <v>2082001</v>
      </c>
      <c r="B686" s="28" t="s">
        <v>1305</v>
      </c>
      <c r="C686" s="75">
        <v>28</v>
      </c>
    </row>
    <row r="687" spans="1:3" ht="16.899999999999999" customHeight="1">
      <c r="A687" s="28">
        <v>2082002</v>
      </c>
      <c r="B687" s="28" t="s">
        <v>1306</v>
      </c>
      <c r="C687" s="75"/>
    </row>
    <row r="688" spans="1:3" ht="16.899999999999999" customHeight="1">
      <c r="A688" s="28">
        <v>20821</v>
      </c>
      <c r="B688" s="49" t="s">
        <v>1307</v>
      </c>
      <c r="C688" s="75">
        <v>32</v>
      </c>
    </row>
    <row r="689" spans="1:3" ht="16.899999999999999" customHeight="1">
      <c r="A689" s="28">
        <v>2082101</v>
      </c>
      <c r="B689" s="28" t="s">
        <v>1308</v>
      </c>
      <c r="C689" s="75"/>
    </row>
    <row r="690" spans="1:3" ht="16.899999999999999" customHeight="1">
      <c r="A690" s="28">
        <v>2082102</v>
      </c>
      <c r="B690" s="28" t="s">
        <v>1309</v>
      </c>
      <c r="C690" s="75">
        <v>32</v>
      </c>
    </row>
    <row r="691" spans="1:3" ht="16.899999999999999" customHeight="1">
      <c r="A691" s="28">
        <v>20824</v>
      </c>
      <c r="B691" s="49" t="s">
        <v>1310</v>
      </c>
      <c r="C691" s="75"/>
    </row>
    <row r="692" spans="1:3" ht="16.899999999999999" customHeight="1">
      <c r="A692" s="28">
        <v>2082401</v>
      </c>
      <c r="B692" s="28" t="s">
        <v>1311</v>
      </c>
      <c r="C692" s="75"/>
    </row>
    <row r="693" spans="1:3" ht="16.899999999999999" customHeight="1">
      <c r="A693" s="28">
        <v>2082402</v>
      </c>
      <c r="B693" s="28" t="s">
        <v>1312</v>
      </c>
      <c r="C693" s="75"/>
    </row>
    <row r="694" spans="1:3" ht="16.899999999999999" customHeight="1">
      <c r="A694" s="28">
        <v>20825</v>
      </c>
      <c r="B694" s="49" t="s">
        <v>1313</v>
      </c>
      <c r="C694" s="75"/>
    </row>
    <row r="695" spans="1:3" ht="16.899999999999999" customHeight="1">
      <c r="A695" s="28">
        <v>2082501</v>
      </c>
      <c r="B695" s="28" t="s">
        <v>1314</v>
      </c>
      <c r="C695" s="75"/>
    </row>
    <row r="696" spans="1:3" ht="16.899999999999999" customHeight="1">
      <c r="A696" s="28">
        <v>2082502</v>
      </c>
      <c r="B696" s="28" t="s">
        <v>1315</v>
      </c>
      <c r="C696" s="75"/>
    </row>
    <row r="697" spans="1:3" ht="16.899999999999999" customHeight="1">
      <c r="A697" s="28">
        <v>20826</v>
      </c>
      <c r="B697" s="49" t="s">
        <v>1316</v>
      </c>
      <c r="C697" s="75"/>
    </row>
    <row r="698" spans="1:3" ht="16.899999999999999" customHeight="1">
      <c r="A698" s="28">
        <v>2082601</v>
      </c>
      <c r="B698" s="28" t="s">
        <v>1317</v>
      </c>
      <c r="C698" s="75"/>
    </row>
    <row r="699" spans="1:3" ht="16.899999999999999" customHeight="1">
      <c r="A699" s="28">
        <v>2082602</v>
      </c>
      <c r="B699" s="28" t="s">
        <v>1318</v>
      </c>
      <c r="C699" s="75"/>
    </row>
    <row r="700" spans="1:3" ht="16.899999999999999" customHeight="1">
      <c r="A700" s="28">
        <v>2082699</v>
      </c>
      <c r="B700" s="28" t="s">
        <v>1319</v>
      </c>
      <c r="C700" s="75"/>
    </row>
    <row r="701" spans="1:3" ht="16.899999999999999" customHeight="1">
      <c r="A701" s="28">
        <v>20827</v>
      </c>
      <c r="B701" s="49" t="s">
        <v>1320</v>
      </c>
      <c r="C701" s="75">
        <v>6</v>
      </c>
    </row>
    <row r="702" spans="1:3" ht="16.899999999999999" customHeight="1">
      <c r="A702" s="28">
        <v>2082701</v>
      </c>
      <c r="B702" s="28" t="s">
        <v>1321</v>
      </c>
      <c r="C702" s="75"/>
    </row>
    <row r="703" spans="1:3" ht="16.899999999999999" customHeight="1">
      <c r="A703" s="28">
        <v>2082702</v>
      </c>
      <c r="B703" s="28" t="s">
        <v>1322</v>
      </c>
      <c r="C703" s="75">
        <v>6</v>
      </c>
    </row>
    <row r="704" spans="1:3" ht="16.899999999999999" customHeight="1">
      <c r="A704" s="28">
        <v>2082703</v>
      </c>
      <c r="B704" s="28" t="s">
        <v>1323</v>
      </c>
      <c r="C704" s="75"/>
    </row>
    <row r="705" spans="1:3" ht="16.899999999999999" customHeight="1">
      <c r="A705" s="28">
        <v>2082799</v>
      </c>
      <c r="B705" s="28" t="s">
        <v>1324</v>
      </c>
      <c r="C705" s="75"/>
    </row>
    <row r="706" spans="1:3" ht="16.899999999999999" customHeight="1">
      <c r="A706" s="28">
        <v>20899</v>
      </c>
      <c r="B706" s="49" t="s">
        <v>1325</v>
      </c>
      <c r="C706" s="75">
        <v>12</v>
      </c>
    </row>
    <row r="707" spans="1:3" ht="16.899999999999999" customHeight="1">
      <c r="A707" s="28">
        <v>2089901</v>
      </c>
      <c r="B707" s="28" t="s">
        <v>1326</v>
      </c>
      <c r="C707" s="75">
        <v>12</v>
      </c>
    </row>
    <row r="708" spans="1:3" s="73" customFormat="1" ht="16.899999999999999" customHeight="1">
      <c r="A708" s="49">
        <v>210</v>
      </c>
      <c r="B708" s="49" t="s">
        <v>1327</v>
      </c>
      <c r="C708" s="74">
        <f>C709+C714+C727+C731+C743+C746+C750+C760++C765+C771+C775+C778</f>
        <v>66</v>
      </c>
    </row>
    <row r="709" spans="1:3" ht="16.899999999999999" customHeight="1">
      <c r="A709" s="28">
        <v>21001</v>
      </c>
      <c r="B709" s="49" t="s">
        <v>1328</v>
      </c>
      <c r="C709" s="75">
        <v>0</v>
      </c>
    </row>
    <row r="710" spans="1:3" ht="16.899999999999999" customHeight="1">
      <c r="A710" s="28">
        <v>2100101</v>
      </c>
      <c r="B710" s="28" t="s">
        <v>812</v>
      </c>
      <c r="C710" s="75"/>
    </row>
    <row r="711" spans="1:3" ht="16.899999999999999" customHeight="1">
      <c r="A711" s="28">
        <v>2100102</v>
      </c>
      <c r="B711" s="28" t="s">
        <v>813</v>
      </c>
      <c r="C711" s="75"/>
    </row>
    <row r="712" spans="1:3" ht="16.899999999999999" customHeight="1">
      <c r="A712" s="28">
        <v>2100103</v>
      </c>
      <c r="B712" s="28" t="s">
        <v>814</v>
      </c>
      <c r="C712" s="75"/>
    </row>
    <row r="713" spans="1:3" ht="16.899999999999999" customHeight="1">
      <c r="A713" s="28">
        <v>2100199</v>
      </c>
      <c r="B713" s="28" t="s">
        <v>1329</v>
      </c>
      <c r="C713" s="75"/>
    </row>
    <row r="714" spans="1:3" ht="16.899999999999999" customHeight="1">
      <c r="A714" s="28">
        <v>21002</v>
      </c>
      <c r="B714" s="49" t="s">
        <v>1330</v>
      </c>
      <c r="C714" s="75">
        <v>0</v>
      </c>
    </row>
    <row r="715" spans="1:3" ht="16.899999999999999" customHeight="1">
      <c r="A715" s="28">
        <v>2100201</v>
      </c>
      <c r="B715" s="28" t="s">
        <v>1331</v>
      </c>
      <c r="C715" s="75"/>
    </row>
    <row r="716" spans="1:3" ht="16.899999999999999" customHeight="1">
      <c r="A716" s="28">
        <v>2100202</v>
      </c>
      <c r="B716" s="28" t="s">
        <v>1332</v>
      </c>
      <c r="C716" s="75"/>
    </row>
    <row r="717" spans="1:3" ht="16.899999999999999" customHeight="1">
      <c r="A717" s="28">
        <v>2100203</v>
      </c>
      <c r="B717" s="28" t="s">
        <v>1333</v>
      </c>
      <c r="C717" s="75"/>
    </row>
    <row r="718" spans="1:3" ht="16.899999999999999" customHeight="1">
      <c r="A718" s="28">
        <v>2100204</v>
      </c>
      <c r="B718" s="28" t="s">
        <v>1334</v>
      </c>
      <c r="C718" s="75"/>
    </row>
    <row r="719" spans="1:3" ht="16.899999999999999" customHeight="1">
      <c r="A719" s="28">
        <v>2100205</v>
      </c>
      <c r="B719" s="28" t="s">
        <v>1335</v>
      </c>
      <c r="C719" s="75"/>
    </row>
    <row r="720" spans="1:3" ht="16.899999999999999" customHeight="1">
      <c r="A720" s="28">
        <v>2100206</v>
      </c>
      <c r="B720" s="28" t="s">
        <v>1336</v>
      </c>
      <c r="C720" s="75"/>
    </row>
    <row r="721" spans="1:3" ht="16.899999999999999" customHeight="1">
      <c r="A721" s="28">
        <v>2100207</v>
      </c>
      <c r="B721" s="28" t="s">
        <v>1337</v>
      </c>
      <c r="C721" s="75"/>
    </row>
    <row r="722" spans="1:3" ht="16.899999999999999" customHeight="1">
      <c r="A722" s="28">
        <v>2100208</v>
      </c>
      <c r="B722" s="28" t="s">
        <v>1338</v>
      </c>
      <c r="C722" s="75"/>
    </row>
    <row r="723" spans="1:3" ht="16.899999999999999" customHeight="1">
      <c r="A723" s="28">
        <v>2100209</v>
      </c>
      <c r="B723" s="28" t="s">
        <v>1339</v>
      </c>
      <c r="C723" s="75"/>
    </row>
    <row r="724" spans="1:3" ht="16.899999999999999" customHeight="1">
      <c r="A724" s="28">
        <v>2100210</v>
      </c>
      <c r="B724" s="28" t="s">
        <v>1340</v>
      </c>
      <c r="C724" s="75"/>
    </row>
    <row r="725" spans="1:3" ht="16.899999999999999" customHeight="1">
      <c r="A725" s="28">
        <v>2100211</v>
      </c>
      <c r="B725" s="28" t="s">
        <v>1341</v>
      </c>
      <c r="C725" s="75"/>
    </row>
    <row r="726" spans="1:3" ht="16.899999999999999" customHeight="1">
      <c r="A726" s="28">
        <v>2100299</v>
      </c>
      <c r="B726" s="28" t="s">
        <v>1342</v>
      </c>
      <c r="C726" s="75"/>
    </row>
    <row r="727" spans="1:3" ht="16.899999999999999" customHeight="1">
      <c r="A727" s="28">
        <v>21003</v>
      </c>
      <c r="B727" s="49" t="s">
        <v>1343</v>
      </c>
      <c r="C727" s="75">
        <v>15</v>
      </c>
    </row>
    <row r="728" spans="1:3" ht="16.899999999999999" customHeight="1">
      <c r="A728" s="28">
        <v>2100301</v>
      </c>
      <c r="B728" s="28" t="s">
        <v>1344</v>
      </c>
      <c r="C728" s="75"/>
    </row>
    <row r="729" spans="1:3" ht="16.899999999999999" customHeight="1">
      <c r="A729" s="28">
        <v>2100302</v>
      </c>
      <c r="B729" s="28" t="s">
        <v>1345</v>
      </c>
      <c r="C729" s="75">
        <v>15</v>
      </c>
    </row>
    <row r="730" spans="1:3" ht="16.899999999999999" customHeight="1">
      <c r="A730" s="28">
        <v>2100399</v>
      </c>
      <c r="B730" s="28" t="s">
        <v>1346</v>
      </c>
      <c r="C730" s="75"/>
    </row>
    <row r="731" spans="1:3" ht="16.899999999999999" customHeight="1">
      <c r="A731" s="28">
        <v>21004</v>
      </c>
      <c r="B731" s="49" t="s">
        <v>1347</v>
      </c>
      <c r="C731" s="75">
        <v>14</v>
      </c>
    </row>
    <row r="732" spans="1:3" ht="16.899999999999999" customHeight="1">
      <c r="A732" s="28">
        <v>2100401</v>
      </c>
      <c r="B732" s="28" t="s">
        <v>1348</v>
      </c>
      <c r="C732" s="75"/>
    </row>
    <row r="733" spans="1:3" ht="16.899999999999999" customHeight="1">
      <c r="A733" s="28">
        <v>2100402</v>
      </c>
      <c r="B733" s="28" t="s">
        <v>1349</v>
      </c>
      <c r="C733" s="75"/>
    </row>
    <row r="734" spans="1:3" ht="16.899999999999999" customHeight="1">
      <c r="A734" s="28">
        <v>2100403</v>
      </c>
      <c r="B734" s="28" t="s">
        <v>1350</v>
      </c>
      <c r="C734" s="75"/>
    </row>
    <row r="735" spans="1:3" ht="16.899999999999999" customHeight="1">
      <c r="A735" s="28">
        <v>2100404</v>
      </c>
      <c r="B735" s="28" t="s">
        <v>1351</v>
      </c>
      <c r="C735" s="75"/>
    </row>
    <row r="736" spans="1:3" ht="16.899999999999999" customHeight="1">
      <c r="A736" s="28">
        <v>2100405</v>
      </c>
      <c r="B736" s="28" t="s">
        <v>1352</v>
      </c>
      <c r="C736" s="75"/>
    </row>
    <row r="737" spans="1:3" ht="16.899999999999999" customHeight="1">
      <c r="A737" s="28">
        <v>2100406</v>
      </c>
      <c r="B737" s="28" t="s">
        <v>1353</v>
      </c>
      <c r="C737" s="75"/>
    </row>
    <row r="738" spans="1:3" ht="16.899999999999999" customHeight="1">
      <c r="A738" s="28">
        <v>2100407</v>
      </c>
      <c r="B738" s="28" t="s">
        <v>1354</v>
      </c>
      <c r="C738" s="75"/>
    </row>
    <row r="739" spans="1:3" ht="16.899999999999999" customHeight="1">
      <c r="A739" s="28">
        <v>2100408</v>
      </c>
      <c r="B739" s="28" t="s">
        <v>1355</v>
      </c>
      <c r="C739" s="75"/>
    </row>
    <row r="740" spans="1:3" ht="16.899999999999999" customHeight="1">
      <c r="A740" s="28">
        <v>2100409</v>
      </c>
      <c r="B740" s="28" t="s">
        <v>1356</v>
      </c>
      <c r="C740" s="75"/>
    </row>
    <row r="741" spans="1:3" ht="16.899999999999999" customHeight="1">
      <c r="A741" s="28">
        <v>2100410</v>
      </c>
      <c r="B741" s="28" t="s">
        <v>1357</v>
      </c>
      <c r="C741" s="75"/>
    </row>
    <row r="742" spans="1:3" ht="16.899999999999999" customHeight="1">
      <c r="A742" s="28">
        <v>2100499</v>
      </c>
      <c r="B742" s="28" t="s">
        <v>1358</v>
      </c>
      <c r="C742" s="75">
        <v>14</v>
      </c>
    </row>
    <row r="743" spans="1:3" ht="16.899999999999999" customHeight="1">
      <c r="A743" s="28">
        <v>21006</v>
      </c>
      <c r="B743" s="49" t="s">
        <v>1359</v>
      </c>
      <c r="C743" s="75"/>
    </row>
    <row r="744" spans="1:3" ht="16.899999999999999" customHeight="1">
      <c r="A744" s="28">
        <v>2100601</v>
      </c>
      <c r="B744" s="28" t="s">
        <v>1360</v>
      </c>
      <c r="C744" s="75"/>
    </row>
    <row r="745" spans="1:3" ht="16.899999999999999" customHeight="1">
      <c r="A745" s="28">
        <v>2100699</v>
      </c>
      <c r="B745" s="28" t="s">
        <v>1361</v>
      </c>
      <c r="C745" s="75"/>
    </row>
    <row r="746" spans="1:3" ht="16.899999999999999" customHeight="1">
      <c r="A746" s="28">
        <v>21007</v>
      </c>
      <c r="B746" s="49" t="s">
        <v>1362</v>
      </c>
      <c r="C746" s="75">
        <f>SUM(C747:C749)</f>
        <v>20</v>
      </c>
    </row>
    <row r="747" spans="1:3" ht="16.899999999999999" customHeight="1">
      <c r="A747" s="28">
        <v>2100716</v>
      </c>
      <c r="B747" s="28" t="s">
        <v>1363</v>
      </c>
      <c r="C747" s="75"/>
    </row>
    <row r="748" spans="1:3" ht="16.899999999999999" customHeight="1">
      <c r="A748" s="28">
        <v>2100717</v>
      </c>
      <c r="B748" s="28" t="s">
        <v>1364</v>
      </c>
      <c r="C748" s="75">
        <v>20</v>
      </c>
    </row>
    <row r="749" spans="1:3" ht="16.899999999999999" customHeight="1">
      <c r="A749" s="28">
        <v>2100799</v>
      </c>
      <c r="B749" s="28" t="s">
        <v>1365</v>
      </c>
      <c r="C749" s="75"/>
    </row>
    <row r="750" spans="1:3" ht="16.899999999999999" customHeight="1">
      <c r="A750" s="28">
        <v>21010</v>
      </c>
      <c r="B750" s="49" t="s">
        <v>1366</v>
      </c>
      <c r="C750" s="75">
        <v>12</v>
      </c>
    </row>
    <row r="751" spans="1:3" ht="16.899999999999999" customHeight="1">
      <c r="A751" s="28">
        <v>2101001</v>
      </c>
      <c r="B751" s="28" t="s">
        <v>812</v>
      </c>
      <c r="C751" s="75"/>
    </row>
    <row r="752" spans="1:3" ht="16.899999999999999" customHeight="1">
      <c r="A752" s="28">
        <v>2101002</v>
      </c>
      <c r="B752" s="28" t="s">
        <v>813</v>
      </c>
      <c r="C752" s="75">
        <v>12</v>
      </c>
    </row>
    <row r="753" spans="1:3" ht="16.899999999999999" customHeight="1">
      <c r="A753" s="28">
        <v>2101003</v>
      </c>
      <c r="B753" s="28" t="s">
        <v>814</v>
      </c>
      <c r="C753" s="75"/>
    </row>
    <row r="754" spans="1:3" ht="16.899999999999999" customHeight="1">
      <c r="A754" s="28">
        <v>2101012</v>
      </c>
      <c r="B754" s="28" t="s">
        <v>1367</v>
      </c>
      <c r="C754" s="75"/>
    </row>
    <row r="755" spans="1:3" ht="16.899999999999999" customHeight="1">
      <c r="A755" s="28">
        <v>2101014</v>
      </c>
      <c r="B755" s="28" t="s">
        <v>1368</v>
      </c>
      <c r="C755" s="75"/>
    </row>
    <row r="756" spans="1:3" ht="16.899999999999999" customHeight="1">
      <c r="A756" s="28">
        <v>2101015</v>
      </c>
      <c r="B756" s="28" t="s">
        <v>1369</v>
      </c>
      <c r="C756" s="75"/>
    </row>
    <row r="757" spans="1:3" ht="16.899999999999999" customHeight="1">
      <c r="A757" s="28">
        <v>2101016</v>
      </c>
      <c r="B757" s="28" t="s">
        <v>1370</v>
      </c>
      <c r="C757" s="75"/>
    </row>
    <row r="758" spans="1:3" ht="16.899999999999999" customHeight="1">
      <c r="A758" s="28">
        <v>2101050</v>
      </c>
      <c r="B758" s="28" t="s">
        <v>821</v>
      </c>
      <c r="C758" s="75"/>
    </row>
    <row r="759" spans="1:3" ht="16.899999999999999" customHeight="1">
      <c r="A759" s="28">
        <v>2101099</v>
      </c>
      <c r="B759" s="28" t="s">
        <v>1371</v>
      </c>
      <c r="C759" s="75"/>
    </row>
    <row r="760" spans="1:3" ht="16.899999999999999" customHeight="1">
      <c r="A760" s="28">
        <v>21011</v>
      </c>
      <c r="B760" s="49" t="s">
        <v>1372</v>
      </c>
      <c r="C760" s="75"/>
    </row>
    <row r="761" spans="1:3" ht="16.899999999999999" customHeight="1">
      <c r="A761" s="28">
        <v>2101101</v>
      </c>
      <c r="B761" s="28" t="s">
        <v>1373</v>
      </c>
      <c r="C761" s="75"/>
    </row>
    <row r="762" spans="1:3" ht="16.899999999999999" customHeight="1">
      <c r="A762" s="28">
        <v>2101102</v>
      </c>
      <c r="B762" s="28" t="s">
        <v>1374</v>
      </c>
      <c r="C762" s="75"/>
    </row>
    <row r="763" spans="1:3" ht="16.899999999999999" customHeight="1">
      <c r="A763" s="28">
        <v>2101103</v>
      </c>
      <c r="B763" s="28" t="s">
        <v>1375</v>
      </c>
      <c r="C763" s="75"/>
    </row>
    <row r="764" spans="1:3" ht="16.899999999999999" customHeight="1">
      <c r="A764" s="28">
        <v>2101199</v>
      </c>
      <c r="B764" s="28" t="s">
        <v>1376</v>
      </c>
      <c r="C764" s="75"/>
    </row>
    <row r="765" spans="1:3" ht="16.899999999999999" customHeight="1">
      <c r="A765" s="28">
        <v>21012</v>
      </c>
      <c r="B765" s="49" t="s">
        <v>1377</v>
      </c>
      <c r="C765" s="75"/>
    </row>
    <row r="766" spans="1:3" ht="16.899999999999999" customHeight="1">
      <c r="A766" s="28">
        <v>2101201</v>
      </c>
      <c r="B766" s="28" t="s">
        <v>1378</v>
      </c>
      <c r="C766" s="75"/>
    </row>
    <row r="767" spans="1:3" ht="16.899999999999999" customHeight="1">
      <c r="A767" s="28">
        <v>2101202</v>
      </c>
      <c r="B767" s="28" t="s">
        <v>1379</v>
      </c>
      <c r="C767" s="75"/>
    </row>
    <row r="768" spans="1:3" ht="16.899999999999999" customHeight="1">
      <c r="A768" s="28">
        <v>2101203</v>
      </c>
      <c r="B768" s="28" t="s">
        <v>1380</v>
      </c>
      <c r="C768" s="75"/>
    </row>
    <row r="769" spans="1:3" ht="16.899999999999999" customHeight="1">
      <c r="A769" s="28">
        <v>2101204</v>
      </c>
      <c r="B769" s="28" t="s">
        <v>1381</v>
      </c>
      <c r="C769" s="75"/>
    </row>
    <row r="770" spans="1:3" ht="16.899999999999999" customHeight="1">
      <c r="A770" s="28">
        <v>2101299</v>
      </c>
      <c r="B770" s="28" t="s">
        <v>1382</v>
      </c>
      <c r="C770" s="75"/>
    </row>
    <row r="771" spans="1:3" ht="16.899999999999999" customHeight="1">
      <c r="A771" s="28">
        <v>21013</v>
      </c>
      <c r="B771" s="49" t="s">
        <v>1383</v>
      </c>
      <c r="C771" s="75"/>
    </row>
    <row r="772" spans="1:3" ht="16.899999999999999" customHeight="1">
      <c r="A772" s="28">
        <v>2101301</v>
      </c>
      <c r="B772" s="28" t="s">
        <v>1384</v>
      </c>
      <c r="C772" s="75"/>
    </row>
    <row r="773" spans="1:3" ht="16.899999999999999" customHeight="1">
      <c r="A773" s="28">
        <v>2101302</v>
      </c>
      <c r="B773" s="28" t="s">
        <v>1385</v>
      </c>
      <c r="C773" s="75"/>
    </row>
    <row r="774" spans="1:3" ht="16.899999999999999" customHeight="1">
      <c r="A774" s="28">
        <v>2101399</v>
      </c>
      <c r="B774" s="28" t="s">
        <v>1386</v>
      </c>
      <c r="C774" s="75"/>
    </row>
    <row r="775" spans="1:3" ht="16.899999999999999" customHeight="1">
      <c r="A775" s="28">
        <v>21014</v>
      </c>
      <c r="B775" s="49" t="s">
        <v>1387</v>
      </c>
      <c r="C775" s="75"/>
    </row>
    <row r="776" spans="1:3" ht="16.899999999999999" customHeight="1">
      <c r="A776" s="28">
        <v>2101401</v>
      </c>
      <c r="B776" s="28" t="s">
        <v>1388</v>
      </c>
      <c r="C776" s="75"/>
    </row>
    <row r="777" spans="1:3" ht="16.899999999999999" customHeight="1">
      <c r="A777" s="28">
        <v>2101499</v>
      </c>
      <c r="B777" s="28" t="s">
        <v>1389</v>
      </c>
      <c r="C777" s="75"/>
    </row>
    <row r="778" spans="1:3" ht="16.899999999999999" customHeight="1">
      <c r="A778" s="28">
        <v>21099</v>
      </c>
      <c r="B778" s="49" t="s">
        <v>1390</v>
      </c>
      <c r="C778" s="75">
        <f>C779</f>
        <v>5</v>
      </c>
    </row>
    <row r="779" spans="1:3" ht="16.899999999999999" customHeight="1">
      <c r="A779" s="28">
        <v>2109901</v>
      </c>
      <c r="B779" s="28" t="s">
        <v>1391</v>
      </c>
      <c r="C779" s="75">
        <v>5</v>
      </c>
    </row>
    <row r="780" spans="1:3" s="73" customFormat="1" ht="16.899999999999999" customHeight="1">
      <c r="A780" s="49">
        <v>211</v>
      </c>
      <c r="B780" s="49" t="s">
        <v>1392</v>
      </c>
      <c r="C780" s="74">
        <f>C781+C790+C794+C802+C808+C815+C821+C831+C837+C839+C841+C856</f>
        <v>90</v>
      </c>
    </row>
    <row r="781" spans="1:3" ht="16.899999999999999" customHeight="1">
      <c r="A781" s="28">
        <v>21101</v>
      </c>
      <c r="B781" s="49" t="s">
        <v>1393</v>
      </c>
      <c r="C781" s="75">
        <v>25</v>
      </c>
    </row>
    <row r="782" spans="1:3" ht="16.899999999999999" customHeight="1">
      <c r="A782" s="28">
        <v>2110101</v>
      </c>
      <c r="B782" s="28" t="s">
        <v>812</v>
      </c>
      <c r="C782" s="75"/>
    </row>
    <row r="783" spans="1:3" ht="16.899999999999999" customHeight="1">
      <c r="A783" s="28">
        <v>2110102</v>
      </c>
      <c r="B783" s="28" t="s">
        <v>813</v>
      </c>
      <c r="C783" s="75">
        <v>25</v>
      </c>
    </row>
    <row r="784" spans="1:3" ht="16.899999999999999" customHeight="1">
      <c r="A784" s="28">
        <v>2110103</v>
      </c>
      <c r="B784" s="28" t="s">
        <v>814</v>
      </c>
      <c r="C784" s="75"/>
    </row>
    <row r="785" spans="1:3" ht="16.899999999999999" customHeight="1">
      <c r="A785" s="28">
        <v>2110104</v>
      </c>
      <c r="B785" s="28" t="s">
        <v>1394</v>
      </c>
      <c r="C785" s="75"/>
    </row>
    <row r="786" spans="1:3" ht="16.899999999999999" customHeight="1">
      <c r="A786" s="28">
        <v>2110105</v>
      </c>
      <c r="B786" s="28" t="s">
        <v>1395</v>
      </c>
      <c r="C786" s="75"/>
    </row>
    <row r="787" spans="1:3" ht="16.899999999999999" customHeight="1">
      <c r="A787" s="28">
        <v>2110106</v>
      </c>
      <c r="B787" s="28" t="s">
        <v>1396</v>
      </c>
      <c r="C787" s="75"/>
    </row>
    <row r="788" spans="1:3" ht="16.899999999999999" customHeight="1">
      <c r="A788" s="28">
        <v>2110107</v>
      </c>
      <c r="B788" s="28" t="s">
        <v>1397</v>
      </c>
      <c r="C788" s="75"/>
    </row>
    <row r="789" spans="1:3" ht="16.899999999999999" customHeight="1">
      <c r="A789" s="28">
        <v>2110199</v>
      </c>
      <c r="B789" s="28" t="s">
        <v>1398</v>
      </c>
      <c r="C789" s="75"/>
    </row>
    <row r="790" spans="1:3" ht="16.899999999999999" customHeight="1">
      <c r="A790" s="28">
        <v>21102</v>
      </c>
      <c r="B790" s="49" t="s">
        <v>1399</v>
      </c>
      <c r="C790" s="75">
        <v>5</v>
      </c>
    </row>
    <row r="791" spans="1:3" ht="16.899999999999999" customHeight="1">
      <c r="A791" s="28">
        <v>2110203</v>
      </c>
      <c r="B791" s="28" t="s">
        <v>1400</v>
      </c>
      <c r="C791" s="75"/>
    </row>
    <row r="792" spans="1:3" ht="16.899999999999999" customHeight="1">
      <c r="A792" s="28">
        <v>2110204</v>
      </c>
      <c r="B792" s="28" t="s">
        <v>1401</v>
      </c>
      <c r="C792" s="75"/>
    </row>
    <row r="793" spans="1:3" ht="16.899999999999999" customHeight="1">
      <c r="A793" s="28">
        <v>2110299</v>
      </c>
      <c r="B793" s="28" t="s">
        <v>1402</v>
      </c>
      <c r="C793" s="75">
        <v>5</v>
      </c>
    </row>
    <row r="794" spans="1:3" ht="16.899999999999999" customHeight="1">
      <c r="A794" s="28">
        <v>21103</v>
      </c>
      <c r="B794" s="49" t="s">
        <v>1403</v>
      </c>
      <c r="C794" s="75"/>
    </row>
    <row r="795" spans="1:3" ht="16.899999999999999" customHeight="1">
      <c r="A795" s="28">
        <v>2110301</v>
      </c>
      <c r="B795" s="28" t="s">
        <v>1404</v>
      </c>
      <c r="C795" s="75"/>
    </row>
    <row r="796" spans="1:3" ht="16.899999999999999" customHeight="1">
      <c r="A796" s="28">
        <v>2110302</v>
      </c>
      <c r="B796" s="28" t="s">
        <v>1405</v>
      </c>
      <c r="C796" s="75"/>
    </row>
    <row r="797" spans="1:3" ht="16.899999999999999" customHeight="1">
      <c r="A797" s="28">
        <v>2110303</v>
      </c>
      <c r="B797" s="28" t="s">
        <v>1406</v>
      </c>
      <c r="C797" s="75"/>
    </row>
    <row r="798" spans="1:3" ht="16.899999999999999" customHeight="1">
      <c r="A798" s="28">
        <v>2110304</v>
      </c>
      <c r="B798" s="28" t="s">
        <v>1407</v>
      </c>
      <c r="C798" s="75"/>
    </row>
    <row r="799" spans="1:3" ht="16.899999999999999" customHeight="1">
      <c r="A799" s="28">
        <v>2110305</v>
      </c>
      <c r="B799" s="28" t="s">
        <v>1408</v>
      </c>
      <c r="C799" s="75"/>
    </row>
    <row r="800" spans="1:3" ht="16.899999999999999" customHeight="1">
      <c r="A800" s="28">
        <v>2110306</v>
      </c>
      <c r="B800" s="28" t="s">
        <v>1409</v>
      </c>
      <c r="C800" s="75"/>
    </row>
    <row r="801" spans="1:3" ht="16.899999999999999" customHeight="1">
      <c r="A801" s="28">
        <v>2110399</v>
      </c>
      <c r="B801" s="28" t="s">
        <v>1410</v>
      </c>
      <c r="C801" s="75"/>
    </row>
    <row r="802" spans="1:3" ht="16.899999999999999" customHeight="1">
      <c r="A802" s="28">
        <v>21104</v>
      </c>
      <c r="B802" s="49" t="s">
        <v>1411</v>
      </c>
      <c r="C802" s="75">
        <v>20</v>
      </c>
    </row>
    <row r="803" spans="1:3" ht="16.899999999999999" customHeight="1">
      <c r="A803" s="28">
        <v>2110401</v>
      </c>
      <c r="B803" s="28" t="s">
        <v>1412</v>
      </c>
      <c r="C803" s="75"/>
    </row>
    <row r="804" spans="1:3" ht="16.899999999999999" customHeight="1">
      <c r="A804" s="28">
        <v>2110402</v>
      </c>
      <c r="B804" s="28" t="s">
        <v>1413</v>
      </c>
      <c r="C804" s="75">
        <v>20</v>
      </c>
    </row>
    <row r="805" spans="1:3" ht="16.899999999999999" customHeight="1">
      <c r="A805" s="28">
        <v>2110403</v>
      </c>
      <c r="B805" s="28" t="s">
        <v>1414</v>
      </c>
      <c r="C805" s="75"/>
    </row>
    <row r="806" spans="1:3" ht="16.899999999999999" customHeight="1">
      <c r="A806" s="28">
        <v>2110404</v>
      </c>
      <c r="B806" s="28" t="s">
        <v>1415</v>
      </c>
      <c r="C806" s="75"/>
    </row>
    <row r="807" spans="1:3" ht="16.899999999999999" customHeight="1">
      <c r="A807" s="28">
        <v>2110499</v>
      </c>
      <c r="B807" s="28" t="s">
        <v>1416</v>
      </c>
      <c r="C807" s="75"/>
    </row>
    <row r="808" spans="1:3" ht="16.899999999999999" customHeight="1">
      <c r="A808" s="28">
        <v>21105</v>
      </c>
      <c r="B808" s="49" t="s">
        <v>1417</v>
      </c>
      <c r="C808" s="75"/>
    </row>
    <row r="809" spans="1:3" ht="16.899999999999999" customHeight="1">
      <c r="A809" s="28">
        <v>2110501</v>
      </c>
      <c r="B809" s="28" t="s">
        <v>1418</v>
      </c>
      <c r="C809" s="75"/>
    </row>
    <row r="810" spans="1:3" ht="16.899999999999999" customHeight="1">
      <c r="A810" s="28">
        <v>2110502</v>
      </c>
      <c r="B810" s="28" t="s">
        <v>1419</v>
      </c>
      <c r="C810" s="75"/>
    </row>
    <row r="811" spans="1:3" ht="16.899999999999999" customHeight="1">
      <c r="A811" s="28">
        <v>2110503</v>
      </c>
      <c r="B811" s="28" t="s">
        <v>1420</v>
      </c>
      <c r="C811" s="75"/>
    </row>
    <row r="812" spans="1:3" ht="16.899999999999999" customHeight="1">
      <c r="A812" s="28">
        <v>2110506</v>
      </c>
      <c r="B812" s="28" t="s">
        <v>1421</v>
      </c>
      <c r="C812" s="75"/>
    </row>
    <row r="813" spans="1:3" ht="16.899999999999999" customHeight="1">
      <c r="A813" s="28">
        <v>2110507</v>
      </c>
      <c r="B813" s="28" t="s">
        <v>1422</v>
      </c>
      <c r="C813" s="75"/>
    </row>
    <row r="814" spans="1:3" ht="16.899999999999999" customHeight="1">
      <c r="A814" s="28">
        <v>2110599</v>
      </c>
      <c r="B814" s="28" t="s">
        <v>1423</v>
      </c>
      <c r="C814" s="75"/>
    </row>
    <row r="815" spans="1:3" ht="16.899999999999999" customHeight="1">
      <c r="A815" s="28">
        <v>21106</v>
      </c>
      <c r="B815" s="49" t="s">
        <v>1424</v>
      </c>
      <c r="C815" s="75"/>
    </row>
    <row r="816" spans="1:3" ht="16.899999999999999" customHeight="1">
      <c r="A816" s="28">
        <v>2110602</v>
      </c>
      <c r="B816" s="28" t="s">
        <v>1425</v>
      </c>
      <c r="C816" s="75"/>
    </row>
    <row r="817" spans="1:3" ht="16.899999999999999" customHeight="1">
      <c r="A817" s="28">
        <v>2110603</v>
      </c>
      <c r="B817" s="28" t="s">
        <v>1426</v>
      </c>
      <c r="C817" s="75"/>
    </row>
    <row r="818" spans="1:3" ht="16.899999999999999" customHeight="1">
      <c r="A818" s="28">
        <v>2110604</v>
      </c>
      <c r="B818" s="28" t="s">
        <v>1427</v>
      </c>
      <c r="C818" s="75"/>
    </row>
    <row r="819" spans="1:3" ht="16.899999999999999" customHeight="1">
      <c r="A819" s="28">
        <v>2110605</v>
      </c>
      <c r="B819" s="28" t="s">
        <v>1428</v>
      </c>
      <c r="C819" s="75"/>
    </row>
    <row r="820" spans="1:3" ht="16.899999999999999" customHeight="1">
      <c r="A820" s="28">
        <v>2110699</v>
      </c>
      <c r="B820" s="28" t="s">
        <v>1429</v>
      </c>
      <c r="C820" s="75"/>
    </row>
    <row r="821" spans="1:3" ht="16.899999999999999" customHeight="1">
      <c r="A821" s="28">
        <v>21107</v>
      </c>
      <c r="B821" s="49" t="s">
        <v>1430</v>
      </c>
      <c r="C821" s="75"/>
    </row>
    <row r="822" spans="1:3" ht="16.899999999999999" customHeight="1">
      <c r="A822" s="28">
        <v>2110704</v>
      </c>
      <c r="B822" s="28" t="s">
        <v>1431</v>
      </c>
      <c r="C822" s="75"/>
    </row>
    <row r="823" spans="1:3" ht="16.899999999999999" customHeight="1">
      <c r="A823" s="28">
        <v>2110799</v>
      </c>
      <c r="B823" s="28" t="s">
        <v>1432</v>
      </c>
      <c r="C823" s="75"/>
    </row>
    <row r="824" spans="1:3" ht="16.899999999999999" customHeight="1">
      <c r="A824" s="28">
        <v>21108</v>
      </c>
      <c r="B824" s="49" t="s">
        <v>1433</v>
      </c>
      <c r="C824" s="75"/>
    </row>
    <row r="825" spans="1:3" ht="16.899999999999999" customHeight="1">
      <c r="A825" s="28">
        <v>2110804</v>
      </c>
      <c r="B825" s="28" t="s">
        <v>1434</v>
      </c>
      <c r="C825" s="75"/>
    </row>
    <row r="826" spans="1:3" ht="16.899999999999999" customHeight="1">
      <c r="A826" s="28">
        <v>2110899</v>
      </c>
      <c r="B826" s="28" t="s">
        <v>1435</v>
      </c>
      <c r="C826" s="75"/>
    </row>
    <row r="827" spans="1:3" ht="16.899999999999999" customHeight="1">
      <c r="A827" s="28">
        <v>21109</v>
      </c>
      <c r="B827" s="49" t="s">
        <v>1436</v>
      </c>
      <c r="C827" s="75"/>
    </row>
    <row r="828" spans="1:3" ht="16.899999999999999" customHeight="1">
      <c r="A828" s="28">
        <v>2110901</v>
      </c>
      <c r="B828" s="28" t="s">
        <v>1437</v>
      </c>
      <c r="C828" s="75"/>
    </row>
    <row r="829" spans="1:3" ht="16.899999999999999" customHeight="1">
      <c r="A829" s="28">
        <v>21110</v>
      </c>
      <c r="B829" s="49" t="s">
        <v>1438</v>
      </c>
      <c r="C829" s="75"/>
    </row>
    <row r="830" spans="1:3" ht="16.899999999999999" customHeight="1">
      <c r="A830" s="28">
        <v>2111001</v>
      </c>
      <c r="B830" s="28" t="s">
        <v>1439</v>
      </c>
      <c r="C830" s="75"/>
    </row>
    <row r="831" spans="1:3" ht="16.899999999999999" customHeight="1">
      <c r="A831" s="28">
        <v>21111</v>
      </c>
      <c r="B831" s="49" t="s">
        <v>1440</v>
      </c>
      <c r="C831" s="75">
        <v>20</v>
      </c>
    </row>
    <row r="832" spans="1:3" ht="16.899999999999999" customHeight="1">
      <c r="A832" s="28">
        <v>2111101</v>
      </c>
      <c r="B832" s="28" t="s">
        <v>1441</v>
      </c>
      <c r="C832" s="75"/>
    </row>
    <row r="833" spans="1:3" ht="16.899999999999999" customHeight="1">
      <c r="A833" s="28">
        <v>2111102</v>
      </c>
      <c r="B833" s="28" t="s">
        <v>1442</v>
      </c>
      <c r="C833" s="75"/>
    </row>
    <row r="834" spans="1:3" ht="16.899999999999999" customHeight="1">
      <c r="A834" s="28">
        <v>2111103</v>
      </c>
      <c r="B834" s="28" t="s">
        <v>1443</v>
      </c>
      <c r="C834" s="75"/>
    </row>
    <row r="835" spans="1:3" ht="16.899999999999999" customHeight="1">
      <c r="A835" s="28">
        <v>2111104</v>
      </c>
      <c r="B835" s="28" t="s">
        <v>1444</v>
      </c>
      <c r="C835" s="75"/>
    </row>
    <row r="836" spans="1:3" ht="16.899999999999999" customHeight="1">
      <c r="A836" s="28">
        <v>2111199</v>
      </c>
      <c r="B836" s="28" t="s">
        <v>1445</v>
      </c>
      <c r="C836" s="75">
        <v>20</v>
      </c>
    </row>
    <row r="837" spans="1:3" ht="16.899999999999999" customHeight="1">
      <c r="A837" s="28">
        <v>21112</v>
      </c>
      <c r="B837" s="49" t="s">
        <v>1446</v>
      </c>
      <c r="C837" s="75"/>
    </row>
    <row r="838" spans="1:3" ht="16.899999999999999" customHeight="1">
      <c r="A838" s="28">
        <v>2111201</v>
      </c>
      <c r="B838" s="28" t="s">
        <v>1447</v>
      </c>
      <c r="C838" s="75"/>
    </row>
    <row r="839" spans="1:3" ht="16.899999999999999" customHeight="1">
      <c r="A839" s="28">
        <v>21113</v>
      </c>
      <c r="B839" s="49" t="s">
        <v>1448</v>
      </c>
      <c r="C839" s="75"/>
    </row>
    <row r="840" spans="1:3" ht="16.899999999999999" customHeight="1">
      <c r="A840" s="28">
        <v>2111301</v>
      </c>
      <c r="B840" s="28" t="s">
        <v>1449</v>
      </c>
      <c r="C840" s="75"/>
    </row>
    <row r="841" spans="1:3" ht="16.899999999999999" customHeight="1">
      <c r="A841" s="28">
        <v>21114</v>
      </c>
      <c r="B841" s="49" t="s">
        <v>1450</v>
      </c>
      <c r="C841" s="75"/>
    </row>
    <row r="842" spans="1:3" ht="16.899999999999999" customHeight="1">
      <c r="A842" s="28">
        <v>2111401</v>
      </c>
      <c r="B842" s="28" t="s">
        <v>812</v>
      </c>
      <c r="C842" s="75"/>
    </row>
    <row r="843" spans="1:3" ht="16.899999999999999" customHeight="1">
      <c r="A843" s="28">
        <v>2111402</v>
      </c>
      <c r="B843" s="28" t="s">
        <v>813</v>
      </c>
      <c r="C843" s="75"/>
    </row>
    <row r="844" spans="1:3" ht="16.899999999999999" customHeight="1">
      <c r="A844" s="28">
        <v>2111403</v>
      </c>
      <c r="B844" s="28" t="s">
        <v>814</v>
      </c>
      <c r="C844" s="75"/>
    </row>
    <row r="845" spans="1:3" ht="16.899999999999999" customHeight="1">
      <c r="A845" s="28">
        <v>2111404</v>
      </c>
      <c r="B845" s="28" t="s">
        <v>1451</v>
      </c>
      <c r="C845" s="75"/>
    </row>
    <row r="846" spans="1:3" ht="16.899999999999999" customHeight="1">
      <c r="A846" s="28">
        <v>2111405</v>
      </c>
      <c r="B846" s="28" t="s">
        <v>1452</v>
      </c>
      <c r="C846" s="75"/>
    </row>
    <row r="847" spans="1:3" ht="16.899999999999999" customHeight="1">
      <c r="A847" s="28">
        <v>2111406</v>
      </c>
      <c r="B847" s="28" t="s">
        <v>1453</v>
      </c>
      <c r="C847" s="75"/>
    </row>
    <row r="848" spans="1:3" ht="16.899999999999999" customHeight="1">
      <c r="A848" s="28">
        <v>2111407</v>
      </c>
      <c r="B848" s="28" t="s">
        <v>1454</v>
      </c>
      <c r="C848" s="75"/>
    </row>
    <row r="849" spans="1:3" ht="16.899999999999999" customHeight="1">
      <c r="A849" s="28">
        <v>2111408</v>
      </c>
      <c r="B849" s="28" t="s">
        <v>1455</v>
      </c>
      <c r="C849" s="75"/>
    </row>
    <row r="850" spans="1:3" ht="16.899999999999999" customHeight="1">
      <c r="A850" s="28">
        <v>2111409</v>
      </c>
      <c r="B850" s="28" t="s">
        <v>1456</v>
      </c>
      <c r="C850" s="75"/>
    </row>
    <row r="851" spans="1:3" ht="16.899999999999999" customHeight="1">
      <c r="A851" s="28">
        <v>2111410</v>
      </c>
      <c r="B851" s="28" t="s">
        <v>1457</v>
      </c>
      <c r="C851" s="75"/>
    </row>
    <row r="852" spans="1:3" ht="16.899999999999999" customHeight="1">
      <c r="A852" s="28">
        <v>2111411</v>
      </c>
      <c r="B852" s="28" t="s">
        <v>855</v>
      </c>
      <c r="C852" s="75"/>
    </row>
    <row r="853" spans="1:3" ht="16.899999999999999" customHeight="1">
      <c r="A853" s="28">
        <v>2111413</v>
      </c>
      <c r="B853" s="28" t="s">
        <v>1458</v>
      </c>
      <c r="C853" s="75"/>
    </row>
    <row r="854" spans="1:3" ht="16.899999999999999" customHeight="1">
      <c r="A854" s="28">
        <v>2111450</v>
      </c>
      <c r="B854" s="28" t="s">
        <v>821</v>
      </c>
      <c r="C854" s="75"/>
    </row>
    <row r="855" spans="1:3" ht="16.899999999999999" customHeight="1">
      <c r="A855" s="28">
        <v>2111499</v>
      </c>
      <c r="B855" s="28" t="s">
        <v>1459</v>
      </c>
      <c r="C855" s="75"/>
    </row>
    <row r="856" spans="1:3" ht="16.899999999999999" customHeight="1">
      <c r="A856" s="28">
        <v>21199</v>
      </c>
      <c r="B856" s="49" t="s">
        <v>1460</v>
      </c>
      <c r="C856" s="75">
        <v>20</v>
      </c>
    </row>
    <row r="857" spans="1:3" ht="16.899999999999999" customHeight="1">
      <c r="A857" s="28">
        <v>2119901</v>
      </c>
      <c r="B857" s="28" t="s">
        <v>1461</v>
      </c>
      <c r="C857" s="75">
        <v>20</v>
      </c>
    </row>
    <row r="858" spans="1:3" s="73" customFormat="1" ht="16.899999999999999" customHeight="1">
      <c r="A858" s="49">
        <v>212</v>
      </c>
      <c r="B858" s="49" t="s">
        <v>1462</v>
      </c>
      <c r="C858" s="74">
        <f>C859+C871+C873+C876+C878+C880</f>
        <v>540</v>
      </c>
    </row>
    <row r="859" spans="1:3" ht="16.899999999999999" customHeight="1">
      <c r="A859" s="28">
        <v>21201</v>
      </c>
      <c r="B859" s="49" t="s">
        <v>1463</v>
      </c>
      <c r="C859" s="75"/>
    </row>
    <row r="860" spans="1:3" ht="16.899999999999999" customHeight="1">
      <c r="A860" s="28">
        <v>2120101</v>
      </c>
      <c r="B860" s="28" t="s">
        <v>812</v>
      </c>
      <c r="C860" s="75"/>
    </row>
    <row r="861" spans="1:3" ht="16.899999999999999" customHeight="1">
      <c r="A861" s="28">
        <v>2120102</v>
      </c>
      <c r="B861" s="28" t="s">
        <v>813</v>
      </c>
      <c r="C861" s="75">
        <v>35</v>
      </c>
    </row>
    <row r="862" spans="1:3" ht="16.899999999999999" customHeight="1">
      <c r="A862" s="28">
        <v>2120103</v>
      </c>
      <c r="B862" s="28" t="s">
        <v>814</v>
      </c>
      <c r="C862" s="75"/>
    </row>
    <row r="863" spans="1:3" ht="16.899999999999999" customHeight="1">
      <c r="A863" s="28">
        <v>2120104</v>
      </c>
      <c r="B863" s="28" t="s">
        <v>1464</v>
      </c>
      <c r="C863" s="75"/>
    </row>
    <row r="864" spans="1:3" ht="16.899999999999999" customHeight="1">
      <c r="A864" s="28">
        <v>2120105</v>
      </c>
      <c r="B864" s="28" t="s">
        <v>1465</v>
      </c>
      <c r="C864" s="75"/>
    </row>
    <row r="865" spans="1:3" ht="16.899999999999999" customHeight="1">
      <c r="A865" s="28">
        <v>2120106</v>
      </c>
      <c r="B865" s="28" t="s">
        <v>1466</v>
      </c>
      <c r="C865" s="75"/>
    </row>
    <row r="866" spans="1:3" ht="16.899999999999999" customHeight="1">
      <c r="A866" s="28">
        <v>2120107</v>
      </c>
      <c r="B866" s="28" t="s">
        <v>1467</v>
      </c>
      <c r="C866" s="75"/>
    </row>
    <row r="867" spans="1:3" ht="16.899999999999999" customHeight="1">
      <c r="A867" s="28">
        <v>2120108</v>
      </c>
      <c r="B867" s="28" t="s">
        <v>1468</v>
      </c>
      <c r="C867" s="75"/>
    </row>
    <row r="868" spans="1:3" ht="16.899999999999999" customHeight="1">
      <c r="A868" s="28">
        <v>2120109</v>
      </c>
      <c r="B868" s="28" t="s">
        <v>1469</v>
      </c>
      <c r="C868" s="75"/>
    </row>
    <row r="869" spans="1:3" ht="16.899999999999999" customHeight="1">
      <c r="A869" s="28">
        <v>2120110</v>
      </c>
      <c r="B869" s="28" t="s">
        <v>1470</v>
      </c>
      <c r="C869" s="75"/>
    </row>
    <row r="870" spans="1:3" ht="16.899999999999999" customHeight="1">
      <c r="A870" s="28">
        <v>2120199</v>
      </c>
      <c r="B870" s="28" t="s">
        <v>1471</v>
      </c>
      <c r="C870" s="75">
        <v>78</v>
      </c>
    </row>
    <row r="871" spans="1:3" ht="16.899999999999999" customHeight="1">
      <c r="A871" s="28">
        <v>21202</v>
      </c>
      <c r="B871" s="49" t="s">
        <v>1472</v>
      </c>
      <c r="C871" s="75">
        <v>60</v>
      </c>
    </row>
    <row r="872" spans="1:3" ht="16.899999999999999" customHeight="1">
      <c r="A872" s="28">
        <v>2120201</v>
      </c>
      <c r="B872" s="28" t="s">
        <v>1473</v>
      </c>
      <c r="C872" s="75">
        <v>60</v>
      </c>
    </row>
    <row r="873" spans="1:3" ht="16.899999999999999" customHeight="1">
      <c r="A873" s="28">
        <v>21203</v>
      </c>
      <c r="B873" s="49" t="s">
        <v>1474</v>
      </c>
      <c r="C873" s="75">
        <f>SUM(C874:C875)</f>
        <v>230</v>
      </c>
    </row>
    <row r="874" spans="1:3" ht="16.899999999999999" customHeight="1">
      <c r="A874" s="28">
        <v>2120303</v>
      </c>
      <c r="B874" s="28" t="s">
        <v>1475</v>
      </c>
      <c r="C874" s="75">
        <v>30</v>
      </c>
    </row>
    <row r="875" spans="1:3" ht="16.899999999999999" customHeight="1">
      <c r="A875" s="28">
        <v>2120399</v>
      </c>
      <c r="B875" s="28" t="s">
        <v>1476</v>
      </c>
      <c r="C875" s="75">
        <v>200</v>
      </c>
    </row>
    <row r="876" spans="1:3" ht="16.899999999999999" customHeight="1">
      <c r="A876" s="28">
        <v>21205</v>
      </c>
      <c r="B876" s="49" t="s">
        <v>1477</v>
      </c>
      <c r="C876" s="75">
        <v>140</v>
      </c>
    </row>
    <row r="877" spans="1:3" ht="16.899999999999999" customHeight="1">
      <c r="A877" s="28">
        <v>2120501</v>
      </c>
      <c r="B877" s="28" t="s">
        <v>1478</v>
      </c>
      <c r="C877" s="75">
        <v>140</v>
      </c>
    </row>
    <row r="878" spans="1:3" ht="16.899999999999999" customHeight="1">
      <c r="A878" s="28">
        <v>21206</v>
      </c>
      <c r="B878" s="49" t="s">
        <v>1479</v>
      </c>
      <c r="C878" s="75">
        <v>10</v>
      </c>
    </row>
    <row r="879" spans="1:3" ht="16.899999999999999" customHeight="1">
      <c r="A879" s="28">
        <v>2120601</v>
      </c>
      <c r="B879" s="28" t="s">
        <v>1480</v>
      </c>
      <c r="C879" s="75">
        <v>10</v>
      </c>
    </row>
    <row r="880" spans="1:3" ht="16.899999999999999" customHeight="1">
      <c r="A880" s="28">
        <v>21299</v>
      </c>
      <c r="B880" s="49" t="s">
        <v>1481</v>
      </c>
      <c r="C880" s="75">
        <v>100</v>
      </c>
    </row>
    <row r="881" spans="1:3" ht="16.899999999999999" customHeight="1">
      <c r="A881" s="28">
        <v>2129999</v>
      </c>
      <c r="B881" s="28" t="s">
        <v>1482</v>
      </c>
      <c r="C881" s="75">
        <v>100</v>
      </c>
    </row>
    <row r="882" spans="1:3" s="73" customFormat="1" ht="16.899999999999999" customHeight="1">
      <c r="A882" s="49">
        <v>213</v>
      </c>
      <c r="B882" s="49" t="s">
        <v>1483</v>
      </c>
      <c r="C882" s="74">
        <f>C883+C908+C936+C974+C985+C991+C1009</f>
        <v>844</v>
      </c>
    </row>
    <row r="883" spans="1:3" ht="16.899999999999999" customHeight="1">
      <c r="A883" s="28">
        <v>21301</v>
      </c>
      <c r="B883" s="49" t="s">
        <v>1484</v>
      </c>
      <c r="C883" s="75">
        <v>219</v>
      </c>
    </row>
    <row r="884" spans="1:3" ht="16.899999999999999" customHeight="1">
      <c r="A884" s="28">
        <v>2130101</v>
      </c>
      <c r="B884" s="28" t="s">
        <v>812</v>
      </c>
      <c r="C884" s="75">
        <v>169</v>
      </c>
    </row>
    <row r="885" spans="1:3" ht="16.899999999999999" customHeight="1">
      <c r="A885" s="28">
        <v>2130102</v>
      </c>
      <c r="B885" s="28" t="s">
        <v>813</v>
      </c>
      <c r="C885" s="75"/>
    </row>
    <row r="886" spans="1:3" ht="16.899999999999999" customHeight="1">
      <c r="A886" s="28">
        <v>2130103</v>
      </c>
      <c r="B886" s="28" t="s">
        <v>814</v>
      </c>
      <c r="C886" s="75"/>
    </row>
    <row r="887" spans="1:3" ht="16.899999999999999" customHeight="1">
      <c r="A887" s="28">
        <v>2130104</v>
      </c>
      <c r="B887" s="28" t="s">
        <v>821</v>
      </c>
      <c r="C887" s="75"/>
    </row>
    <row r="888" spans="1:3" ht="16.899999999999999" customHeight="1">
      <c r="A888" s="28">
        <v>2130105</v>
      </c>
      <c r="B888" s="28" t="s">
        <v>1485</v>
      </c>
      <c r="C888" s="75"/>
    </row>
    <row r="889" spans="1:3" ht="16.899999999999999" customHeight="1">
      <c r="A889" s="28">
        <v>2130106</v>
      </c>
      <c r="B889" s="28" t="s">
        <v>1486</v>
      </c>
      <c r="C889" s="75"/>
    </row>
    <row r="890" spans="1:3" ht="16.899999999999999" customHeight="1">
      <c r="A890" s="28">
        <v>2130108</v>
      </c>
      <c r="B890" s="28" t="s">
        <v>1487</v>
      </c>
      <c r="C890" s="75"/>
    </row>
    <row r="891" spans="1:3" ht="16.899999999999999" customHeight="1">
      <c r="A891" s="28">
        <v>2130109</v>
      </c>
      <c r="B891" s="28" t="s">
        <v>1488</v>
      </c>
      <c r="C891" s="75"/>
    </row>
    <row r="892" spans="1:3" ht="16.899999999999999" customHeight="1">
      <c r="A892" s="28">
        <v>2130110</v>
      </c>
      <c r="B892" s="28" t="s">
        <v>1489</v>
      </c>
      <c r="C892" s="75"/>
    </row>
    <row r="893" spans="1:3" ht="16.899999999999999" customHeight="1">
      <c r="A893" s="28">
        <v>2130111</v>
      </c>
      <c r="B893" s="28" t="s">
        <v>1490</v>
      </c>
      <c r="C893" s="75"/>
    </row>
    <row r="894" spans="1:3" ht="16.899999999999999" customHeight="1">
      <c r="A894" s="28">
        <v>2130112</v>
      </c>
      <c r="B894" s="28" t="s">
        <v>1491</v>
      </c>
      <c r="C894" s="75"/>
    </row>
    <row r="895" spans="1:3" ht="16.899999999999999" customHeight="1">
      <c r="A895" s="28">
        <v>2130114</v>
      </c>
      <c r="B895" s="28" t="s">
        <v>1492</v>
      </c>
      <c r="C895" s="75"/>
    </row>
    <row r="896" spans="1:3" ht="16.899999999999999" customHeight="1">
      <c r="A896" s="28">
        <v>2130119</v>
      </c>
      <c r="B896" s="28" t="s">
        <v>1493</v>
      </c>
      <c r="C896" s="75"/>
    </row>
    <row r="897" spans="1:3" ht="16.899999999999999" customHeight="1">
      <c r="A897" s="28">
        <v>2130120</v>
      </c>
      <c r="B897" s="28" t="s">
        <v>1494</v>
      </c>
      <c r="C897" s="75"/>
    </row>
    <row r="898" spans="1:3" ht="16.899999999999999" customHeight="1">
      <c r="A898" s="28">
        <v>2130121</v>
      </c>
      <c r="B898" s="28" t="s">
        <v>1495</v>
      </c>
      <c r="C898" s="75"/>
    </row>
    <row r="899" spans="1:3" ht="16.899999999999999" customHeight="1">
      <c r="A899" s="28">
        <v>2130122</v>
      </c>
      <c r="B899" s="28" t="s">
        <v>1496</v>
      </c>
      <c r="C899" s="75"/>
    </row>
    <row r="900" spans="1:3" ht="16.899999999999999" customHeight="1">
      <c r="A900" s="28">
        <v>2130124</v>
      </c>
      <c r="B900" s="28" t="s">
        <v>1497</v>
      </c>
      <c r="C900" s="75"/>
    </row>
    <row r="901" spans="1:3" ht="16.899999999999999" customHeight="1">
      <c r="A901" s="28">
        <v>2130125</v>
      </c>
      <c r="B901" s="28" t="s">
        <v>1498</v>
      </c>
      <c r="C901" s="75"/>
    </row>
    <row r="902" spans="1:3" ht="16.899999999999999" customHeight="1">
      <c r="A902" s="28">
        <v>2130126</v>
      </c>
      <c r="B902" s="28" t="s">
        <v>1499</v>
      </c>
      <c r="C902" s="75"/>
    </row>
    <row r="903" spans="1:3" ht="16.899999999999999" customHeight="1">
      <c r="A903" s="28">
        <v>2130135</v>
      </c>
      <c r="B903" s="28" t="s">
        <v>1500</v>
      </c>
      <c r="C903" s="75"/>
    </row>
    <row r="904" spans="1:3" ht="16.899999999999999" customHeight="1">
      <c r="A904" s="28">
        <v>2130142</v>
      </c>
      <c r="B904" s="28" t="s">
        <v>1501</v>
      </c>
      <c r="C904" s="75"/>
    </row>
    <row r="905" spans="1:3" ht="16.899999999999999" customHeight="1">
      <c r="A905" s="28">
        <v>2130148</v>
      </c>
      <c r="B905" s="28" t="s">
        <v>1502</v>
      </c>
      <c r="C905" s="75"/>
    </row>
    <row r="906" spans="1:3" ht="16.899999999999999" customHeight="1">
      <c r="A906" s="28">
        <v>2130152</v>
      </c>
      <c r="B906" s="28" t="s">
        <v>1503</v>
      </c>
      <c r="C906" s="75"/>
    </row>
    <row r="907" spans="1:3" ht="16.899999999999999" customHeight="1">
      <c r="A907" s="28">
        <v>2130199</v>
      </c>
      <c r="B907" s="28" t="s">
        <v>1504</v>
      </c>
      <c r="C907" s="75">
        <v>50</v>
      </c>
    </row>
    <row r="908" spans="1:3" ht="16.899999999999999" customHeight="1">
      <c r="A908" s="28">
        <v>21302</v>
      </c>
      <c r="B908" s="49" t="s">
        <v>1505</v>
      </c>
      <c r="C908" s="75">
        <v>50</v>
      </c>
    </row>
    <row r="909" spans="1:3" ht="16.899999999999999" customHeight="1">
      <c r="A909" s="28">
        <v>2130201</v>
      </c>
      <c r="B909" s="28" t="s">
        <v>812</v>
      </c>
      <c r="C909" s="75"/>
    </row>
    <row r="910" spans="1:3" ht="16.899999999999999" customHeight="1">
      <c r="A910" s="28">
        <v>2130202</v>
      </c>
      <c r="B910" s="28" t="s">
        <v>813</v>
      </c>
      <c r="C910" s="75"/>
    </row>
    <row r="911" spans="1:3" ht="16.899999999999999" customHeight="1">
      <c r="A911" s="28">
        <v>2130203</v>
      </c>
      <c r="B911" s="28" t="s">
        <v>814</v>
      </c>
      <c r="C911" s="75">
        <v>50</v>
      </c>
    </row>
    <row r="912" spans="1:3" ht="16.899999999999999" customHeight="1">
      <c r="A912" s="28">
        <v>2130204</v>
      </c>
      <c r="B912" s="28" t="s">
        <v>1506</v>
      </c>
      <c r="C912" s="75"/>
    </row>
    <row r="913" spans="1:3" ht="16.899999999999999" customHeight="1">
      <c r="A913" s="28">
        <v>2130205</v>
      </c>
      <c r="B913" s="28" t="s">
        <v>1507</v>
      </c>
      <c r="C913" s="75"/>
    </row>
    <row r="914" spans="1:3" ht="16.899999999999999" customHeight="1">
      <c r="A914" s="28">
        <v>2130206</v>
      </c>
      <c r="B914" s="28" t="s">
        <v>1508</v>
      </c>
      <c r="C914" s="75"/>
    </row>
    <row r="915" spans="1:3" ht="16.899999999999999" customHeight="1">
      <c r="A915" s="28">
        <v>2130207</v>
      </c>
      <c r="B915" s="28" t="s">
        <v>1509</v>
      </c>
      <c r="C915" s="75"/>
    </row>
    <row r="916" spans="1:3" ht="16.899999999999999" customHeight="1">
      <c r="A916" s="28">
        <v>2130208</v>
      </c>
      <c r="B916" s="28" t="s">
        <v>1510</v>
      </c>
      <c r="C916" s="75"/>
    </row>
    <row r="917" spans="1:3" ht="16.899999999999999" customHeight="1">
      <c r="A917" s="28">
        <v>2130209</v>
      </c>
      <c r="B917" s="28" t="s">
        <v>1511</v>
      </c>
      <c r="C917" s="75"/>
    </row>
    <row r="918" spans="1:3" ht="16.899999999999999" customHeight="1">
      <c r="A918" s="28">
        <v>2130210</v>
      </c>
      <c r="B918" s="28" t="s">
        <v>1512</v>
      </c>
      <c r="C918" s="75"/>
    </row>
    <row r="919" spans="1:3" ht="16.899999999999999" customHeight="1">
      <c r="A919" s="28">
        <v>2130211</v>
      </c>
      <c r="B919" s="28" t="s">
        <v>1513</v>
      </c>
      <c r="C919" s="75"/>
    </row>
    <row r="920" spans="1:3" ht="16.899999999999999" customHeight="1">
      <c r="A920" s="28">
        <v>2130212</v>
      </c>
      <c r="B920" s="28" t="s">
        <v>1514</v>
      </c>
      <c r="C920" s="75"/>
    </row>
    <row r="921" spans="1:3" ht="16.899999999999999" customHeight="1">
      <c r="A921" s="28">
        <v>2130213</v>
      </c>
      <c r="B921" s="28" t="s">
        <v>1515</v>
      </c>
      <c r="C921" s="75"/>
    </row>
    <row r="922" spans="1:3" ht="16.899999999999999" customHeight="1">
      <c r="A922" s="28">
        <v>2130216</v>
      </c>
      <c r="B922" s="28" t="s">
        <v>1516</v>
      </c>
      <c r="C922" s="75"/>
    </row>
    <row r="923" spans="1:3" ht="16.899999999999999" customHeight="1">
      <c r="A923" s="28">
        <v>2130217</v>
      </c>
      <c r="B923" s="28" t="s">
        <v>1517</v>
      </c>
      <c r="C923" s="75"/>
    </row>
    <row r="924" spans="1:3" ht="16.899999999999999" customHeight="1">
      <c r="A924" s="28">
        <v>2130218</v>
      </c>
      <c r="B924" s="28" t="s">
        <v>1518</v>
      </c>
      <c r="C924" s="75"/>
    </row>
    <row r="925" spans="1:3" ht="16.899999999999999" customHeight="1">
      <c r="A925" s="28">
        <v>2130219</v>
      </c>
      <c r="B925" s="28" t="s">
        <v>1519</v>
      </c>
      <c r="C925" s="75"/>
    </row>
    <row r="926" spans="1:3" ht="16.899999999999999" customHeight="1">
      <c r="A926" s="28">
        <v>2130220</v>
      </c>
      <c r="B926" s="28" t="s">
        <v>1520</v>
      </c>
      <c r="C926" s="75"/>
    </row>
    <row r="927" spans="1:3" ht="16.899999999999999" customHeight="1">
      <c r="A927" s="28">
        <v>2130221</v>
      </c>
      <c r="B927" s="28" t="s">
        <v>1521</v>
      </c>
      <c r="C927" s="75"/>
    </row>
    <row r="928" spans="1:3" ht="16.899999999999999" customHeight="1">
      <c r="A928" s="28">
        <v>2130223</v>
      </c>
      <c r="B928" s="28" t="s">
        <v>1522</v>
      </c>
      <c r="C928" s="75"/>
    </row>
    <row r="929" spans="1:3" ht="16.899999999999999" customHeight="1">
      <c r="A929" s="28">
        <v>2130224</v>
      </c>
      <c r="B929" s="28" t="s">
        <v>1523</v>
      </c>
      <c r="C929" s="75"/>
    </row>
    <row r="930" spans="1:3" ht="16.899999999999999" customHeight="1">
      <c r="A930" s="28">
        <v>2130225</v>
      </c>
      <c r="B930" s="28" t="s">
        <v>1524</v>
      </c>
      <c r="C930" s="75"/>
    </row>
    <row r="931" spans="1:3" ht="16.899999999999999" customHeight="1">
      <c r="A931" s="28">
        <v>2130226</v>
      </c>
      <c r="B931" s="28" t="s">
        <v>1525</v>
      </c>
      <c r="C931" s="75"/>
    </row>
    <row r="932" spans="1:3" ht="16.899999999999999" customHeight="1">
      <c r="A932" s="28">
        <v>2130227</v>
      </c>
      <c r="B932" s="28" t="s">
        <v>1526</v>
      </c>
      <c r="C932" s="75"/>
    </row>
    <row r="933" spans="1:3" ht="16.899999999999999" customHeight="1">
      <c r="A933" s="28">
        <v>2130232</v>
      </c>
      <c r="B933" s="28" t="s">
        <v>1527</v>
      </c>
      <c r="C933" s="75"/>
    </row>
    <row r="934" spans="1:3" ht="16.899999999999999" customHeight="1">
      <c r="A934" s="28">
        <v>2130234</v>
      </c>
      <c r="B934" s="28" t="s">
        <v>1528</v>
      </c>
      <c r="C934" s="75"/>
    </row>
    <row r="935" spans="1:3" ht="16.899999999999999" customHeight="1">
      <c r="A935" s="28">
        <v>2130299</v>
      </c>
      <c r="B935" s="28" t="s">
        <v>1529</v>
      </c>
      <c r="C935" s="75"/>
    </row>
    <row r="936" spans="1:3" ht="16.899999999999999" customHeight="1">
      <c r="A936" s="28">
        <v>21303</v>
      </c>
      <c r="B936" s="49" t="s">
        <v>1530</v>
      </c>
      <c r="C936" s="75">
        <f>SUM(C937:C962)</f>
        <v>117</v>
      </c>
    </row>
    <row r="937" spans="1:3" ht="16.899999999999999" customHeight="1">
      <c r="A937" s="28">
        <v>2130301</v>
      </c>
      <c r="B937" s="28" t="s">
        <v>812</v>
      </c>
      <c r="C937" s="75"/>
    </row>
    <row r="938" spans="1:3" ht="16.899999999999999" customHeight="1">
      <c r="A938" s="28">
        <v>2130302</v>
      </c>
      <c r="B938" s="28" t="s">
        <v>813</v>
      </c>
      <c r="C938" s="75">
        <v>50</v>
      </c>
    </row>
    <row r="939" spans="1:3" ht="16.899999999999999" customHeight="1">
      <c r="A939" s="28">
        <v>2130303</v>
      </c>
      <c r="B939" s="28" t="s">
        <v>814</v>
      </c>
      <c r="C939" s="75"/>
    </row>
    <row r="940" spans="1:3" ht="16.899999999999999" customHeight="1">
      <c r="A940" s="28">
        <v>2130304</v>
      </c>
      <c r="B940" s="28" t="s">
        <v>1531</v>
      </c>
      <c r="C940" s="75"/>
    </row>
    <row r="941" spans="1:3" ht="16.899999999999999" customHeight="1">
      <c r="A941" s="28">
        <v>2130305</v>
      </c>
      <c r="B941" s="28" t="s">
        <v>1532</v>
      </c>
      <c r="C941" s="75"/>
    </row>
    <row r="942" spans="1:3" ht="16.899999999999999" customHeight="1">
      <c r="A942" s="28">
        <v>2130306</v>
      </c>
      <c r="B942" s="28" t="s">
        <v>1533</v>
      </c>
      <c r="C942" s="75"/>
    </row>
    <row r="943" spans="1:3" ht="16.899999999999999" customHeight="1">
      <c r="A943" s="28">
        <v>2130307</v>
      </c>
      <c r="B943" s="28" t="s">
        <v>1534</v>
      </c>
      <c r="C943" s="75"/>
    </row>
    <row r="944" spans="1:3" ht="16.899999999999999" customHeight="1">
      <c r="A944" s="28">
        <v>2130308</v>
      </c>
      <c r="B944" s="28" t="s">
        <v>1535</v>
      </c>
      <c r="C944" s="75"/>
    </row>
    <row r="945" spans="1:3" ht="16.899999999999999" customHeight="1">
      <c r="A945" s="28">
        <v>2130309</v>
      </c>
      <c r="B945" s="28" t="s">
        <v>1536</v>
      </c>
      <c r="C945" s="75"/>
    </row>
    <row r="946" spans="1:3" ht="16.899999999999999" customHeight="1">
      <c r="A946" s="28">
        <v>2130310</v>
      </c>
      <c r="B946" s="28" t="s">
        <v>1537</v>
      </c>
      <c r="C946" s="75"/>
    </row>
    <row r="947" spans="1:3" ht="16.899999999999999" customHeight="1">
      <c r="A947" s="28">
        <v>2130311</v>
      </c>
      <c r="B947" s="28" t="s">
        <v>1538</v>
      </c>
      <c r="C947" s="75"/>
    </row>
    <row r="948" spans="1:3" ht="16.899999999999999" customHeight="1">
      <c r="A948" s="28">
        <v>2130312</v>
      </c>
      <c r="B948" s="28" t="s">
        <v>1539</v>
      </c>
      <c r="C948" s="75"/>
    </row>
    <row r="949" spans="1:3" ht="16.899999999999999" customHeight="1">
      <c r="A949" s="28">
        <v>2130313</v>
      </c>
      <c r="B949" s="28" t="s">
        <v>1540</v>
      </c>
      <c r="C949" s="75"/>
    </row>
    <row r="950" spans="1:3" ht="16.899999999999999" customHeight="1">
      <c r="A950" s="28">
        <v>2130314</v>
      </c>
      <c r="B950" s="28" t="s">
        <v>1541</v>
      </c>
      <c r="C950" s="75">
        <v>20</v>
      </c>
    </row>
    <row r="951" spans="1:3" ht="16.899999999999999" customHeight="1">
      <c r="A951" s="28">
        <v>2130315</v>
      </c>
      <c r="B951" s="28" t="s">
        <v>1542</v>
      </c>
      <c r="C951" s="75">
        <v>10</v>
      </c>
    </row>
    <row r="952" spans="1:3" ht="16.899999999999999" customHeight="1">
      <c r="A952" s="28">
        <v>2130316</v>
      </c>
      <c r="B952" s="28" t="s">
        <v>1543</v>
      </c>
      <c r="C952" s="75"/>
    </row>
    <row r="953" spans="1:3" ht="16.899999999999999" customHeight="1">
      <c r="A953" s="28">
        <v>2130317</v>
      </c>
      <c r="B953" s="28" t="s">
        <v>1544</v>
      </c>
      <c r="C953" s="75"/>
    </row>
    <row r="954" spans="1:3" ht="16.899999999999999" customHeight="1">
      <c r="A954" s="28">
        <v>2130318</v>
      </c>
      <c r="B954" s="28" t="s">
        <v>1545</v>
      </c>
      <c r="C954" s="75"/>
    </row>
    <row r="955" spans="1:3" ht="16.899999999999999" customHeight="1">
      <c r="A955" s="28">
        <v>2130319</v>
      </c>
      <c r="B955" s="28" t="s">
        <v>1546</v>
      </c>
      <c r="C955" s="75"/>
    </row>
    <row r="956" spans="1:3" ht="16.899999999999999" customHeight="1">
      <c r="A956" s="28">
        <v>2130321</v>
      </c>
      <c r="B956" s="28" t="s">
        <v>1547</v>
      </c>
      <c r="C956" s="75"/>
    </row>
    <row r="957" spans="1:3" ht="16.899999999999999" customHeight="1">
      <c r="A957" s="28">
        <v>2130322</v>
      </c>
      <c r="B957" s="28" t="s">
        <v>1548</v>
      </c>
      <c r="C957" s="75"/>
    </row>
    <row r="958" spans="1:3" ht="16.899999999999999" customHeight="1">
      <c r="A958" s="28">
        <v>2130332</v>
      </c>
      <c r="B958" s="28" t="s">
        <v>1549</v>
      </c>
      <c r="C958" s="75"/>
    </row>
    <row r="959" spans="1:3" ht="16.899999999999999" customHeight="1">
      <c r="A959" s="28">
        <v>2130333</v>
      </c>
      <c r="B959" s="28" t="s">
        <v>1522</v>
      </c>
      <c r="C959" s="75"/>
    </row>
    <row r="960" spans="1:3" ht="16.899999999999999" customHeight="1">
      <c r="A960" s="28">
        <v>2130334</v>
      </c>
      <c r="B960" s="28" t="s">
        <v>1550</v>
      </c>
      <c r="C960" s="75"/>
    </row>
    <row r="961" spans="1:3" ht="16.899999999999999" customHeight="1">
      <c r="A961" s="28">
        <v>2130335</v>
      </c>
      <c r="B961" s="28" t="s">
        <v>1551</v>
      </c>
      <c r="C961" s="75"/>
    </row>
    <row r="962" spans="1:3" ht="16.899999999999999" customHeight="1">
      <c r="A962" s="28">
        <v>2130399</v>
      </c>
      <c r="B962" s="28" t="s">
        <v>1552</v>
      </c>
      <c r="C962" s="75">
        <v>37</v>
      </c>
    </row>
    <row r="963" spans="1:3" ht="16.899999999999999" customHeight="1">
      <c r="A963" s="28">
        <v>21304</v>
      </c>
      <c r="B963" s="49" t="s">
        <v>1553</v>
      </c>
      <c r="C963" s="75"/>
    </row>
    <row r="964" spans="1:3" ht="16.899999999999999" customHeight="1">
      <c r="A964" s="28">
        <v>2130401</v>
      </c>
      <c r="B964" s="28" t="s">
        <v>812</v>
      </c>
      <c r="C964" s="75"/>
    </row>
    <row r="965" spans="1:3" ht="16.899999999999999" customHeight="1">
      <c r="A965" s="28">
        <v>2130402</v>
      </c>
      <c r="B965" s="28" t="s">
        <v>813</v>
      </c>
      <c r="C965" s="75"/>
    </row>
    <row r="966" spans="1:3" ht="16.899999999999999" customHeight="1">
      <c r="A966" s="28">
        <v>2130403</v>
      </c>
      <c r="B966" s="28" t="s">
        <v>814</v>
      </c>
      <c r="C966" s="75"/>
    </row>
    <row r="967" spans="1:3" ht="16.899999999999999" customHeight="1">
      <c r="A967" s="28">
        <v>2130404</v>
      </c>
      <c r="B967" s="28" t="s">
        <v>1554</v>
      </c>
      <c r="C967" s="75"/>
    </row>
    <row r="968" spans="1:3" ht="16.899999999999999" customHeight="1">
      <c r="A968" s="28">
        <v>2130405</v>
      </c>
      <c r="B968" s="28" t="s">
        <v>1555</v>
      </c>
      <c r="C968" s="75"/>
    </row>
    <row r="969" spans="1:3" ht="16.899999999999999" customHeight="1">
      <c r="A969" s="28">
        <v>2130406</v>
      </c>
      <c r="B969" s="28" t="s">
        <v>1556</v>
      </c>
      <c r="C969" s="75"/>
    </row>
    <row r="970" spans="1:3" ht="16.899999999999999" customHeight="1">
      <c r="A970" s="28">
        <v>2130407</v>
      </c>
      <c r="B970" s="28" t="s">
        <v>1557</v>
      </c>
      <c r="C970" s="75"/>
    </row>
    <row r="971" spans="1:3" ht="16.899999999999999" customHeight="1">
      <c r="A971" s="28">
        <v>2130408</v>
      </c>
      <c r="B971" s="28" t="s">
        <v>1558</v>
      </c>
      <c r="C971" s="75"/>
    </row>
    <row r="972" spans="1:3" ht="16.899999999999999" customHeight="1">
      <c r="A972" s="28">
        <v>2130409</v>
      </c>
      <c r="B972" s="28" t="s">
        <v>1559</v>
      </c>
      <c r="C972" s="75"/>
    </row>
    <row r="973" spans="1:3" ht="16.899999999999999" customHeight="1">
      <c r="A973" s="28">
        <v>2130499</v>
      </c>
      <c r="B973" s="28" t="s">
        <v>1560</v>
      </c>
      <c r="C973" s="75"/>
    </row>
    <row r="974" spans="1:3" ht="16.899999999999999" customHeight="1">
      <c r="A974" s="28">
        <v>21305</v>
      </c>
      <c r="B974" s="49" t="s">
        <v>1561</v>
      </c>
      <c r="C974" s="75">
        <f>SUM(C975:C984)</f>
        <v>80</v>
      </c>
    </row>
    <row r="975" spans="1:3" ht="16.899999999999999" customHeight="1">
      <c r="A975" s="28">
        <v>2130501</v>
      </c>
      <c r="B975" s="28" t="s">
        <v>812</v>
      </c>
      <c r="C975" s="75"/>
    </row>
    <row r="976" spans="1:3" ht="16.899999999999999" customHeight="1">
      <c r="A976" s="28">
        <v>2130502</v>
      </c>
      <c r="B976" s="28" t="s">
        <v>813</v>
      </c>
      <c r="C976" s="75"/>
    </row>
    <row r="977" spans="1:3" ht="16.899999999999999" customHeight="1">
      <c r="A977" s="28">
        <v>2130503</v>
      </c>
      <c r="B977" s="28" t="s">
        <v>814</v>
      </c>
      <c r="C977" s="75"/>
    </row>
    <row r="978" spans="1:3" ht="16.899999999999999" customHeight="1">
      <c r="A978" s="28">
        <v>2130504</v>
      </c>
      <c r="B978" s="28" t="s">
        <v>1562</v>
      </c>
      <c r="C978" s="75"/>
    </row>
    <row r="979" spans="1:3" ht="16.899999999999999" customHeight="1">
      <c r="A979" s="28">
        <v>2130505</v>
      </c>
      <c r="B979" s="28" t="s">
        <v>1563</v>
      </c>
      <c r="C979" s="75"/>
    </row>
    <row r="980" spans="1:3" ht="16.899999999999999" customHeight="1">
      <c r="A980" s="28">
        <v>2130506</v>
      </c>
      <c r="B980" s="28" t="s">
        <v>1564</v>
      </c>
      <c r="C980" s="75"/>
    </row>
    <row r="981" spans="1:3" ht="16.899999999999999" customHeight="1">
      <c r="A981" s="28">
        <v>2130507</v>
      </c>
      <c r="B981" s="28" t="s">
        <v>1565</v>
      </c>
      <c r="C981" s="75"/>
    </row>
    <row r="982" spans="1:3" ht="16.899999999999999" customHeight="1">
      <c r="A982" s="28">
        <v>2130508</v>
      </c>
      <c r="B982" s="28" t="s">
        <v>1566</v>
      </c>
      <c r="C982" s="75"/>
    </row>
    <row r="983" spans="1:3" ht="16.899999999999999" customHeight="1">
      <c r="A983" s="28">
        <v>2130550</v>
      </c>
      <c r="B983" s="28" t="s">
        <v>1567</v>
      </c>
      <c r="C983" s="75"/>
    </row>
    <row r="984" spans="1:3" ht="16.899999999999999" customHeight="1">
      <c r="A984" s="28">
        <v>2130599</v>
      </c>
      <c r="B984" s="28" t="s">
        <v>1568</v>
      </c>
      <c r="C984" s="75">
        <v>80</v>
      </c>
    </row>
    <row r="985" spans="1:3" ht="16.899999999999999" customHeight="1">
      <c r="A985" s="28">
        <v>21306</v>
      </c>
      <c r="B985" s="49" t="s">
        <v>1569</v>
      </c>
      <c r="C985" s="75"/>
    </row>
    <row r="986" spans="1:3" ht="16.899999999999999" customHeight="1">
      <c r="A986" s="28">
        <v>2130601</v>
      </c>
      <c r="B986" s="28" t="s">
        <v>1141</v>
      </c>
      <c r="C986" s="75"/>
    </row>
    <row r="987" spans="1:3" ht="16.899999999999999" customHeight="1">
      <c r="A987" s="28">
        <v>2130602</v>
      </c>
      <c r="B987" s="28" t="s">
        <v>1570</v>
      </c>
      <c r="C987" s="75"/>
    </row>
    <row r="988" spans="1:3" ht="16.899999999999999" customHeight="1">
      <c r="A988" s="28">
        <v>2130603</v>
      </c>
      <c r="B988" s="28" t="s">
        <v>1571</v>
      </c>
      <c r="C988" s="75"/>
    </row>
    <row r="989" spans="1:3" ht="16.899999999999999" customHeight="1">
      <c r="A989" s="28">
        <v>2130604</v>
      </c>
      <c r="B989" s="28" t="s">
        <v>1572</v>
      </c>
      <c r="C989" s="75"/>
    </row>
    <row r="990" spans="1:3" ht="16.899999999999999" customHeight="1">
      <c r="A990" s="28">
        <v>2130699</v>
      </c>
      <c r="B990" s="28" t="s">
        <v>1573</v>
      </c>
      <c r="C990" s="75"/>
    </row>
    <row r="991" spans="1:3" ht="16.899999999999999" customHeight="1">
      <c r="A991" s="28">
        <v>21307</v>
      </c>
      <c r="B991" s="49" t="s">
        <v>1574</v>
      </c>
      <c r="C991" s="75">
        <f>SUM(C992:C997)</f>
        <v>358</v>
      </c>
    </row>
    <row r="992" spans="1:3" ht="16.899999999999999" customHeight="1">
      <c r="A992" s="28">
        <v>2130701</v>
      </c>
      <c r="B992" s="28" t="s">
        <v>1575</v>
      </c>
      <c r="C992" s="75"/>
    </row>
    <row r="993" spans="1:3" ht="16.899999999999999" customHeight="1">
      <c r="A993" s="28">
        <v>2130704</v>
      </c>
      <c r="B993" s="28" t="s">
        <v>1576</v>
      </c>
      <c r="C993" s="75"/>
    </row>
    <row r="994" spans="1:3" ht="16.899999999999999" customHeight="1">
      <c r="A994" s="28">
        <v>2130705</v>
      </c>
      <c r="B994" s="28" t="s">
        <v>1577</v>
      </c>
      <c r="C994" s="75">
        <v>358</v>
      </c>
    </row>
    <row r="995" spans="1:3" ht="16.899999999999999" customHeight="1">
      <c r="A995" s="28">
        <v>2130706</v>
      </c>
      <c r="B995" s="28" t="s">
        <v>1578</v>
      </c>
      <c r="C995" s="75"/>
    </row>
    <row r="996" spans="1:3" ht="16.899999999999999" customHeight="1">
      <c r="A996" s="28">
        <v>2130707</v>
      </c>
      <c r="B996" s="28" t="s">
        <v>1579</v>
      </c>
      <c r="C996" s="75"/>
    </row>
    <row r="997" spans="1:3" ht="16.899999999999999" customHeight="1">
      <c r="A997" s="28">
        <v>2130799</v>
      </c>
      <c r="B997" s="28" t="s">
        <v>1580</v>
      </c>
      <c r="C997" s="75"/>
    </row>
    <row r="998" spans="1:3" ht="16.899999999999999" customHeight="1">
      <c r="A998" s="28">
        <v>21308</v>
      </c>
      <c r="B998" s="49" t="s">
        <v>1581</v>
      </c>
      <c r="C998" s="75"/>
    </row>
    <row r="999" spans="1:3" ht="16.899999999999999" customHeight="1">
      <c r="A999" s="28">
        <v>2130801</v>
      </c>
      <c r="B999" s="28" t="s">
        <v>1582</v>
      </c>
      <c r="C999" s="75"/>
    </row>
    <row r="1000" spans="1:3" ht="16.899999999999999" customHeight="1">
      <c r="A1000" s="28">
        <v>2130802</v>
      </c>
      <c r="B1000" s="28" t="s">
        <v>1583</v>
      </c>
      <c r="C1000" s="75"/>
    </row>
    <row r="1001" spans="1:3" ht="16.899999999999999" customHeight="1">
      <c r="A1001" s="28">
        <v>2130803</v>
      </c>
      <c r="B1001" s="28" t="s">
        <v>1584</v>
      </c>
      <c r="C1001" s="75"/>
    </row>
    <row r="1002" spans="1:3" ht="16.899999999999999" customHeight="1">
      <c r="A1002" s="28">
        <v>2130804</v>
      </c>
      <c r="B1002" s="28" t="s">
        <v>1585</v>
      </c>
      <c r="C1002" s="75"/>
    </row>
    <row r="1003" spans="1:3" ht="16.899999999999999" customHeight="1">
      <c r="A1003" s="28">
        <v>2130805</v>
      </c>
      <c r="B1003" s="28" t="s">
        <v>1586</v>
      </c>
      <c r="C1003" s="75"/>
    </row>
    <row r="1004" spans="1:3" ht="16.899999999999999" customHeight="1">
      <c r="A1004" s="28">
        <v>2130899</v>
      </c>
      <c r="B1004" s="28" t="s">
        <v>1587</v>
      </c>
      <c r="C1004" s="75"/>
    </row>
    <row r="1005" spans="1:3" ht="16.899999999999999" customHeight="1">
      <c r="A1005" s="28">
        <v>21309</v>
      </c>
      <c r="B1005" s="49" t="s">
        <v>1588</v>
      </c>
      <c r="C1005" s="75"/>
    </row>
    <row r="1006" spans="1:3" ht="16.899999999999999" customHeight="1">
      <c r="A1006" s="28">
        <v>2130901</v>
      </c>
      <c r="B1006" s="28" t="s">
        <v>1589</v>
      </c>
      <c r="C1006" s="75"/>
    </row>
    <row r="1007" spans="1:3" ht="16.899999999999999" customHeight="1">
      <c r="A1007" s="28">
        <v>2130902</v>
      </c>
      <c r="B1007" s="28" t="s">
        <v>1590</v>
      </c>
      <c r="C1007" s="75"/>
    </row>
    <row r="1008" spans="1:3" ht="16.899999999999999" customHeight="1">
      <c r="A1008" s="28">
        <v>2130999</v>
      </c>
      <c r="B1008" s="28" t="s">
        <v>1591</v>
      </c>
      <c r="C1008" s="75"/>
    </row>
    <row r="1009" spans="1:3" ht="16.899999999999999" customHeight="1">
      <c r="A1009" s="28">
        <v>21399</v>
      </c>
      <c r="B1009" s="49" t="s">
        <v>1592</v>
      </c>
      <c r="C1009" s="75">
        <v>20</v>
      </c>
    </row>
    <row r="1010" spans="1:3" ht="16.899999999999999" customHeight="1">
      <c r="A1010" s="28">
        <v>2139901</v>
      </c>
      <c r="B1010" s="28" t="s">
        <v>1593</v>
      </c>
      <c r="C1010" s="75"/>
    </row>
    <row r="1011" spans="1:3" ht="16.899999999999999" customHeight="1">
      <c r="A1011" s="28">
        <v>2139999</v>
      </c>
      <c r="B1011" s="28" t="s">
        <v>1594</v>
      </c>
      <c r="C1011" s="75">
        <v>20</v>
      </c>
    </row>
    <row r="1012" spans="1:3" s="73" customFormat="1" ht="16.899999999999999" customHeight="1">
      <c r="A1012" s="49">
        <v>214</v>
      </c>
      <c r="B1012" s="49" t="s">
        <v>1595</v>
      </c>
      <c r="C1012" s="74">
        <f>C1013+C1036+C1046+C1056+C1061+C1068+C1073</f>
        <v>100</v>
      </c>
    </row>
    <row r="1013" spans="1:3" ht="16.899999999999999" customHeight="1">
      <c r="A1013" s="28">
        <v>21401</v>
      </c>
      <c r="B1013" s="49" t="s">
        <v>1596</v>
      </c>
      <c r="C1013" s="75">
        <f>SUM(C1014:C1035)</f>
        <v>100</v>
      </c>
    </row>
    <row r="1014" spans="1:3" ht="16.899999999999999" customHeight="1">
      <c r="A1014" s="28">
        <v>2140101</v>
      </c>
      <c r="B1014" s="28" t="s">
        <v>812</v>
      </c>
      <c r="C1014" s="75"/>
    </row>
    <row r="1015" spans="1:3" ht="16.899999999999999" customHeight="1">
      <c r="A1015" s="28">
        <v>2140102</v>
      </c>
      <c r="B1015" s="28" t="s">
        <v>813</v>
      </c>
      <c r="C1015" s="75"/>
    </row>
    <row r="1016" spans="1:3" ht="16.899999999999999" customHeight="1">
      <c r="A1016" s="28">
        <v>2140103</v>
      </c>
      <c r="B1016" s="28" t="s">
        <v>814</v>
      </c>
      <c r="C1016" s="75"/>
    </row>
    <row r="1017" spans="1:3" ht="16.899999999999999" customHeight="1">
      <c r="A1017" s="28">
        <v>2140104</v>
      </c>
      <c r="B1017" s="28" t="s">
        <v>1597</v>
      </c>
      <c r="C1017" s="75">
        <v>100</v>
      </c>
    </row>
    <row r="1018" spans="1:3" ht="16.899999999999999" customHeight="1">
      <c r="A1018" s="28">
        <v>2140106</v>
      </c>
      <c r="B1018" s="28" t="s">
        <v>1598</v>
      </c>
      <c r="C1018" s="75"/>
    </row>
    <row r="1019" spans="1:3" ht="16.899999999999999" customHeight="1">
      <c r="A1019" s="28">
        <v>2140109</v>
      </c>
      <c r="B1019" s="28" t="s">
        <v>1599</v>
      </c>
      <c r="C1019" s="75"/>
    </row>
    <row r="1020" spans="1:3" ht="16.899999999999999" customHeight="1">
      <c r="A1020" s="28">
        <v>2140110</v>
      </c>
      <c r="B1020" s="28" t="s">
        <v>1600</v>
      </c>
      <c r="C1020" s="75"/>
    </row>
    <row r="1021" spans="1:3" ht="16.899999999999999" customHeight="1">
      <c r="A1021" s="28">
        <v>2140111</v>
      </c>
      <c r="B1021" s="28" t="s">
        <v>1601</v>
      </c>
      <c r="C1021" s="75"/>
    </row>
    <row r="1022" spans="1:3" ht="16.899999999999999" customHeight="1">
      <c r="A1022" s="28">
        <v>2140112</v>
      </c>
      <c r="B1022" s="28" t="s">
        <v>1602</v>
      </c>
      <c r="C1022" s="75"/>
    </row>
    <row r="1023" spans="1:3" ht="16.899999999999999" customHeight="1">
      <c r="A1023" s="28">
        <v>2140114</v>
      </c>
      <c r="B1023" s="28" t="s">
        <v>1603</v>
      </c>
      <c r="C1023" s="75"/>
    </row>
    <row r="1024" spans="1:3" ht="16.899999999999999" customHeight="1">
      <c r="A1024" s="28">
        <v>2140122</v>
      </c>
      <c r="B1024" s="28" t="s">
        <v>1604</v>
      </c>
      <c r="C1024" s="75"/>
    </row>
    <row r="1025" spans="1:3" ht="16.899999999999999" customHeight="1">
      <c r="A1025" s="28">
        <v>2140123</v>
      </c>
      <c r="B1025" s="28" t="s">
        <v>1605</v>
      </c>
      <c r="C1025" s="75"/>
    </row>
    <row r="1026" spans="1:3" ht="16.899999999999999" customHeight="1">
      <c r="A1026" s="28">
        <v>2140127</v>
      </c>
      <c r="B1026" s="28" t="s">
        <v>1606</v>
      </c>
      <c r="C1026" s="75"/>
    </row>
    <row r="1027" spans="1:3" ht="16.899999999999999" customHeight="1">
      <c r="A1027" s="28">
        <v>2140128</v>
      </c>
      <c r="B1027" s="28" t="s">
        <v>1607</v>
      </c>
      <c r="C1027" s="75"/>
    </row>
    <row r="1028" spans="1:3" ht="16.899999999999999" customHeight="1">
      <c r="A1028" s="28">
        <v>2140129</v>
      </c>
      <c r="B1028" s="28" t="s">
        <v>1608</v>
      </c>
      <c r="C1028" s="75"/>
    </row>
    <row r="1029" spans="1:3" ht="16.899999999999999" customHeight="1">
      <c r="A1029" s="28">
        <v>2140130</v>
      </c>
      <c r="B1029" s="28" t="s">
        <v>1609</v>
      </c>
      <c r="C1029" s="75"/>
    </row>
    <row r="1030" spans="1:3" ht="16.899999999999999" customHeight="1">
      <c r="A1030" s="28">
        <v>2140131</v>
      </c>
      <c r="B1030" s="28" t="s">
        <v>1610</v>
      </c>
      <c r="C1030" s="75"/>
    </row>
    <row r="1031" spans="1:3" ht="16.899999999999999" customHeight="1">
      <c r="A1031" s="28">
        <v>2140133</v>
      </c>
      <c r="B1031" s="28" t="s">
        <v>1611</v>
      </c>
      <c r="C1031" s="75"/>
    </row>
    <row r="1032" spans="1:3" ht="16.899999999999999" customHeight="1">
      <c r="A1032" s="28">
        <v>2140136</v>
      </c>
      <c r="B1032" s="28" t="s">
        <v>1612</v>
      </c>
      <c r="C1032" s="75"/>
    </row>
    <row r="1033" spans="1:3" ht="16.899999999999999" customHeight="1">
      <c r="A1033" s="28">
        <v>2140138</v>
      </c>
      <c r="B1033" s="28" t="s">
        <v>1613</v>
      </c>
      <c r="C1033" s="75"/>
    </row>
    <row r="1034" spans="1:3" ht="16.899999999999999" customHeight="1">
      <c r="A1034" s="28">
        <v>2140139</v>
      </c>
      <c r="B1034" s="28" t="s">
        <v>1614</v>
      </c>
      <c r="C1034" s="75"/>
    </row>
    <row r="1035" spans="1:3" ht="16.899999999999999" customHeight="1">
      <c r="A1035" s="28">
        <v>2140199</v>
      </c>
      <c r="B1035" s="28" t="s">
        <v>1615</v>
      </c>
      <c r="C1035" s="75"/>
    </row>
    <row r="1036" spans="1:3" ht="16.899999999999999" customHeight="1">
      <c r="A1036" s="28">
        <v>21402</v>
      </c>
      <c r="B1036" s="49" t="s">
        <v>1616</v>
      </c>
      <c r="C1036" s="75"/>
    </row>
    <row r="1037" spans="1:3" ht="16.899999999999999" customHeight="1">
      <c r="A1037" s="28">
        <v>2140201</v>
      </c>
      <c r="B1037" s="28" t="s">
        <v>812</v>
      </c>
      <c r="C1037" s="75"/>
    </row>
    <row r="1038" spans="1:3" ht="16.899999999999999" customHeight="1">
      <c r="A1038" s="28">
        <v>2140202</v>
      </c>
      <c r="B1038" s="28" t="s">
        <v>813</v>
      </c>
      <c r="C1038" s="75"/>
    </row>
    <row r="1039" spans="1:3" ht="16.899999999999999" customHeight="1">
      <c r="A1039" s="28">
        <v>2140203</v>
      </c>
      <c r="B1039" s="28" t="s">
        <v>814</v>
      </c>
      <c r="C1039" s="75"/>
    </row>
    <row r="1040" spans="1:3" ht="16.899999999999999" customHeight="1">
      <c r="A1040" s="28">
        <v>2140204</v>
      </c>
      <c r="B1040" s="28" t="s">
        <v>1617</v>
      </c>
      <c r="C1040" s="75"/>
    </row>
    <row r="1041" spans="1:3" ht="16.899999999999999" customHeight="1">
      <c r="A1041" s="28">
        <v>2140205</v>
      </c>
      <c r="B1041" s="28" t="s">
        <v>1618</v>
      </c>
      <c r="C1041" s="75"/>
    </row>
    <row r="1042" spans="1:3" ht="16.899999999999999" customHeight="1">
      <c r="A1042" s="28">
        <v>2140206</v>
      </c>
      <c r="B1042" s="28" t="s">
        <v>1619</v>
      </c>
      <c r="C1042" s="75"/>
    </row>
    <row r="1043" spans="1:3" ht="16.899999999999999" customHeight="1">
      <c r="A1043" s="28">
        <v>2140207</v>
      </c>
      <c r="B1043" s="28" t="s">
        <v>1620</v>
      </c>
      <c r="C1043" s="75"/>
    </row>
    <row r="1044" spans="1:3" ht="16.899999999999999" customHeight="1">
      <c r="A1044" s="28">
        <v>2140208</v>
      </c>
      <c r="B1044" s="28" t="s">
        <v>1621</v>
      </c>
      <c r="C1044" s="75"/>
    </row>
    <row r="1045" spans="1:3" ht="16.899999999999999" customHeight="1">
      <c r="A1045" s="28">
        <v>2140299</v>
      </c>
      <c r="B1045" s="28" t="s">
        <v>1622</v>
      </c>
      <c r="C1045" s="75"/>
    </row>
    <row r="1046" spans="1:3" ht="16.899999999999999" customHeight="1">
      <c r="A1046" s="28">
        <v>21403</v>
      </c>
      <c r="B1046" s="49" t="s">
        <v>1623</v>
      </c>
      <c r="C1046" s="75"/>
    </row>
    <row r="1047" spans="1:3" ht="16.899999999999999" customHeight="1">
      <c r="A1047" s="28">
        <v>2140301</v>
      </c>
      <c r="B1047" s="28" t="s">
        <v>812</v>
      </c>
      <c r="C1047" s="75"/>
    </row>
    <row r="1048" spans="1:3" ht="16.899999999999999" customHeight="1">
      <c r="A1048" s="28">
        <v>2140302</v>
      </c>
      <c r="B1048" s="28" t="s">
        <v>813</v>
      </c>
      <c r="C1048" s="75"/>
    </row>
    <row r="1049" spans="1:3" ht="16.899999999999999" customHeight="1">
      <c r="A1049" s="28">
        <v>2140303</v>
      </c>
      <c r="B1049" s="28" t="s">
        <v>814</v>
      </c>
      <c r="C1049" s="75"/>
    </row>
    <row r="1050" spans="1:3" ht="16.899999999999999" customHeight="1">
      <c r="A1050" s="28">
        <v>2140304</v>
      </c>
      <c r="B1050" s="28" t="s">
        <v>1624</v>
      </c>
      <c r="C1050" s="75"/>
    </row>
    <row r="1051" spans="1:3" ht="16.899999999999999" customHeight="1">
      <c r="A1051" s="28">
        <v>2140305</v>
      </c>
      <c r="B1051" s="28" t="s">
        <v>1625</v>
      </c>
      <c r="C1051" s="75"/>
    </row>
    <row r="1052" spans="1:3" ht="16.899999999999999" customHeight="1">
      <c r="A1052" s="28">
        <v>2140306</v>
      </c>
      <c r="B1052" s="28" t="s">
        <v>1626</v>
      </c>
      <c r="C1052" s="75"/>
    </row>
    <row r="1053" spans="1:3" ht="16.899999999999999" customHeight="1">
      <c r="A1053" s="28">
        <v>2140307</v>
      </c>
      <c r="B1053" s="28" t="s">
        <v>1627</v>
      </c>
      <c r="C1053" s="75"/>
    </row>
    <row r="1054" spans="1:3" ht="16.899999999999999" customHeight="1">
      <c r="A1054" s="28">
        <v>2140308</v>
      </c>
      <c r="B1054" s="28" t="s">
        <v>1628</v>
      </c>
      <c r="C1054" s="75"/>
    </row>
    <row r="1055" spans="1:3" ht="16.899999999999999" customHeight="1">
      <c r="A1055" s="28">
        <v>2140399</v>
      </c>
      <c r="B1055" s="28" t="s">
        <v>1629</v>
      </c>
      <c r="C1055" s="75"/>
    </row>
    <row r="1056" spans="1:3" ht="16.899999999999999" customHeight="1">
      <c r="A1056" s="28">
        <v>21404</v>
      </c>
      <c r="B1056" s="49" t="s">
        <v>1630</v>
      </c>
      <c r="C1056" s="75"/>
    </row>
    <row r="1057" spans="1:3" ht="16.899999999999999" customHeight="1">
      <c r="A1057" s="28">
        <v>2140401</v>
      </c>
      <c r="B1057" s="28" t="s">
        <v>1631</v>
      </c>
      <c r="C1057" s="75"/>
    </row>
    <row r="1058" spans="1:3" ht="16.899999999999999" customHeight="1">
      <c r="A1058" s="28">
        <v>2140402</v>
      </c>
      <c r="B1058" s="28" t="s">
        <v>1632</v>
      </c>
      <c r="C1058" s="75"/>
    </row>
    <row r="1059" spans="1:3" ht="16.899999999999999" customHeight="1">
      <c r="A1059" s="28">
        <v>2140403</v>
      </c>
      <c r="B1059" s="28" t="s">
        <v>1633</v>
      </c>
      <c r="C1059" s="75"/>
    </row>
    <row r="1060" spans="1:3" ht="16.899999999999999" customHeight="1">
      <c r="A1060" s="28">
        <v>2140499</v>
      </c>
      <c r="B1060" s="28" t="s">
        <v>1634</v>
      </c>
      <c r="C1060" s="75"/>
    </row>
    <row r="1061" spans="1:3" ht="16.899999999999999" customHeight="1">
      <c r="A1061" s="28">
        <v>21405</v>
      </c>
      <c r="B1061" s="49" t="s">
        <v>1635</v>
      </c>
      <c r="C1061" s="75"/>
    </row>
    <row r="1062" spans="1:3" ht="16.899999999999999" customHeight="1">
      <c r="A1062" s="28">
        <v>2140501</v>
      </c>
      <c r="B1062" s="28" t="s">
        <v>812</v>
      </c>
      <c r="C1062" s="75"/>
    </row>
    <row r="1063" spans="1:3" ht="16.899999999999999" customHeight="1">
      <c r="A1063" s="28">
        <v>2140502</v>
      </c>
      <c r="B1063" s="28" t="s">
        <v>813</v>
      </c>
      <c r="C1063" s="75"/>
    </row>
    <row r="1064" spans="1:3" ht="16.899999999999999" customHeight="1">
      <c r="A1064" s="28">
        <v>2140503</v>
      </c>
      <c r="B1064" s="28" t="s">
        <v>814</v>
      </c>
      <c r="C1064" s="75"/>
    </row>
    <row r="1065" spans="1:3" ht="16.899999999999999" customHeight="1">
      <c r="A1065" s="28">
        <v>2140504</v>
      </c>
      <c r="B1065" s="28" t="s">
        <v>1621</v>
      </c>
      <c r="C1065" s="75"/>
    </row>
    <row r="1066" spans="1:3" ht="16.899999999999999" customHeight="1">
      <c r="A1066" s="28">
        <v>2140505</v>
      </c>
      <c r="B1066" s="28" t="s">
        <v>1636</v>
      </c>
      <c r="C1066" s="75"/>
    </row>
    <row r="1067" spans="1:3" ht="16.899999999999999" customHeight="1">
      <c r="A1067" s="28">
        <v>2140599</v>
      </c>
      <c r="B1067" s="28" t="s">
        <v>1637</v>
      </c>
      <c r="C1067" s="75"/>
    </row>
    <row r="1068" spans="1:3" ht="16.899999999999999" customHeight="1">
      <c r="A1068" s="28">
        <v>21406</v>
      </c>
      <c r="B1068" s="49" t="s">
        <v>1638</v>
      </c>
      <c r="C1068" s="75"/>
    </row>
    <row r="1069" spans="1:3" ht="16.899999999999999" customHeight="1">
      <c r="A1069" s="28">
        <v>2140601</v>
      </c>
      <c r="B1069" s="28" t="s">
        <v>1639</v>
      </c>
      <c r="C1069" s="75"/>
    </row>
    <row r="1070" spans="1:3" ht="16.899999999999999" customHeight="1">
      <c r="A1070" s="28">
        <v>2140602</v>
      </c>
      <c r="B1070" s="28" t="s">
        <v>1640</v>
      </c>
      <c r="C1070" s="75"/>
    </row>
    <row r="1071" spans="1:3" ht="16.899999999999999" customHeight="1">
      <c r="A1071" s="28">
        <v>2140603</v>
      </c>
      <c r="B1071" s="28" t="s">
        <v>1641</v>
      </c>
      <c r="C1071" s="75"/>
    </row>
    <row r="1072" spans="1:3" ht="16.899999999999999" customHeight="1">
      <c r="A1072" s="28">
        <v>2140699</v>
      </c>
      <c r="B1072" s="28" t="s">
        <v>1642</v>
      </c>
      <c r="C1072" s="75"/>
    </row>
    <row r="1073" spans="1:3" ht="16.899999999999999" customHeight="1">
      <c r="A1073" s="28">
        <v>21499</v>
      </c>
      <c r="B1073" s="49" t="s">
        <v>1643</v>
      </c>
      <c r="C1073" s="75"/>
    </row>
    <row r="1074" spans="1:3" ht="16.899999999999999" customHeight="1">
      <c r="A1074" s="28">
        <v>2149901</v>
      </c>
      <c r="B1074" s="28" t="s">
        <v>1644</v>
      </c>
      <c r="C1074" s="75"/>
    </row>
    <row r="1075" spans="1:3" ht="16.899999999999999" customHeight="1">
      <c r="A1075" s="28">
        <v>2149999</v>
      </c>
      <c r="B1075" s="28" t="s">
        <v>1645</v>
      </c>
      <c r="C1075" s="75"/>
    </row>
    <row r="1076" spans="1:3" s="73" customFormat="1" ht="16.899999999999999" customHeight="1">
      <c r="A1076" s="49">
        <v>215</v>
      </c>
      <c r="B1076" s="49" t="s">
        <v>1646</v>
      </c>
      <c r="C1076" s="74">
        <f>C1077+C1087+C1103+C1108+C1122+C1131+C1138+C1145</f>
        <v>50</v>
      </c>
    </row>
    <row r="1077" spans="1:3" ht="16.899999999999999" customHeight="1">
      <c r="A1077" s="28">
        <v>21501</v>
      </c>
      <c r="B1077" s="49" t="s">
        <v>1647</v>
      </c>
      <c r="C1077" s="75"/>
    </row>
    <row r="1078" spans="1:3" ht="16.899999999999999" customHeight="1">
      <c r="A1078" s="28">
        <v>2150101</v>
      </c>
      <c r="B1078" s="28" t="s">
        <v>812</v>
      </c>
      <c r="C1078" s="75"/>
    </row>
    <row r="1079" spans="1:3" ht="16.899999999999999" customHeight="1">
      <c r="A1079" s="28">
        <v>2150102</v>
      </c>
      <c r="B1079" s="28" t="s">
        <v>813</v>
      </c>
      <c r="C1079" s="75"/>
    </row>
    <row r="1080" spans="1:3" ht="16.899999999999999" customHeight="1">
      <c r="A1080" s="28">
        <v>2150103</v>
      </c>
      <c r="B1080" s="28" t="s">
        <v>814</v>
      </c>
      <c r="C1080" s="75"/>
    </row>
    <row r="1081" spans="1:3" ht="16.899999999999999" customHeight="1">
      <c r="A1081" s="28">
        <v>2150104</v>
      </c>
      <c r="B1081" s="28" t="s">
        <v>1648</v>
      </c>
      <c r="C1081" s="75"/>
    </row>
    <row r="1082" spans="1:3" ht="16.899999999999999" customHeight="1">
      <c r="A1082" s="28">
        <v>2150105</v>
      </c>
      <c r="B1082" s="28" t="s">
        <v>1649</v>
      </c>
      <c r="C1082" s="75"/>
    </row>
    <row r="1083" spans="1:3" ht="16.899999999999999" customHeight="1">
      <c r="A1083" s="28">
        <v>2150106</v>
      </c>
      <c r="B1083" s="28" t="s">
        <v>1650</v>
      </c>
      <c r="C1083" s="75"/>
    </row>
    <row r="1084" spans="1:3" ht="16.899999999999999" customHeight="1">
      <c r="A1084" s="28">
        <v>2150107</v>
      </c>
      <c r="B1084" s="28" t="s">
        <v>1651</v>
      </c>
      <c r="C1084" s="75"/>
    </row>
    <row r="1085" spans="1:3" ht="16.899999999999999" customHeight="1">
      <c r="A1085" s="28">
        <v>2150108</v>
      </c>
      <c r="B1085" s="28" t="s">
        <v>1652</v>
      </c>
      <c r="C1085" s="75"/>
    </row>
    <row r="1086" spans="1:3" ht="16.899999999999999" customHeight="1">
      <c r="A1086" s="28">
        <v>2150199</v>
      </c>
      <c r="B1086" s="28" t="s">
        <v>1653</v>
      </c>
      <c r="C1086" s="75"/>
    </row>
    <row r="1087" spans="1:3" ht="16.899999999999999" customHeight="1">
      <c r="A1087" s="28">
        <v>21502</v>
      </c>
      <c r="B1087" s="49" t="s">
        <v>1654</v>
      </c>
      <c r="C1087" s="75"/>
    </row>
    <row r="1088" spans="1:3" ht="16.899999999999999" customHeight="1">
      <c r="A1088" s="28">
        <v>2150201</v>
      </c>
      <c r="B1088" s="28" t="s">
        <v>812</v>
      </c>
      <c r="C1088" s="75"/>
    </row>
    <row r="1089" spans="1:3" ht="16.899999999999999" customHeight="1">
      <c r="A1089" s="28">
        <v>2150202</v>
      </c>
      <c r="B1089" s="28" t="s">
        <v>813</v>
      </c>
      <c r="C1089" s="75"/>
    </row>
    <row r="1090" spans="1:3" ht="16.899999999999999" customHeight="1">
      <c r="A1090" s="28">
        <v>2150203</v>
      </c>
      <c r="B1090" s="28" t="s">
        <v>814</v>
      </c>
      <c r="C1090" s="75"/>
    </row>
    <row r="1091" spans="1:3" ht="16.899999999999999" customHeight="1">
      <c r="A1091" s="28">
        <v>2150204</v>
      </c>
      <c r="B1091" s="28" t="s">
        <v>1655</v>
      </c>
      <c r="C1091" s="75"/>
    </row>
    <row r="1092" spans="1:3" ht="16.899999999999999" customHeight="1">
      <c r="A1092" s="28">
        <v>2150205</v>
      </c>
      <c r="B1092" s="28" t="s">
        <v>1656</v>
      </c>
      <c r="C1092" s="75"/>
    </row>
    <row r="1093" spans="1:3" ht="16.899999999999999" customHeight="1">
      <c r="A1093" s="28">
        <v>2150206</v>
      </c>
      <c r="B1093" s="28" t="s">
        <v>1657</v>
      </c>
      <c r="C1093" s="75"/>
    </row>
    <row r="1094" spans="1:3" ht="16.899999999999999" customHeight="1">
      <c r="A1094" s="28">
        <v>2150207</v>
      </c>
      <c r="B1094" s="28" t="s">
        <v>1658</v>
      </c>
      <c r="C1094" s="75"/>
    </row>
    <row r="1095" spans="1:3" ht="16.899999999999999" customHeight="1">
      <c r="A1095" s="28">
        <v>2150208</v>
      </c>
      <c r="B1095" s="28" t="s">
        <v>1659</v>
      </c>
      <c r="C1095" s="75"/>
    </row>
    <row r="1096" spans="1:3" ht="16.899999999999999" customHeight="1">
      <c r="A1096" s="28">
        <v>2150209</v>
      </c>
      <c r="B1096" s="28" t="s">
        <v>1660</v>
      </c>
      <c r="C1096" s="75"/>
    </row>
    <row r="1097" spans="1:3" ht="16.899999999999999" customHeight="1">
      <c r="A1097" s="28">
        <v>2150210</v>
      </c>
      <c r="B1097" s="28" t="s">
        <v>1661</v>
      </c>
      <c r="C1097" s="75"/>
    </row>
    <row r="1098" spans="1:3" ht="16.899999999999999" customHeight="1">
      <c r="A1098" s="28">
        <v>2150212</v>
      </c>
      <c r="B1098" s="28" t="s">
        <v>1662</v>
      </c>
      <c r="C1098" s="75"/>
    </row>
    <row r="1099" spans="1:3" ht="16.899999999999999" customHeight="1">
      <c r="A1099" s="28">
        <v>2150213</v>
      </c>
      <c r="B1099" s="28" t="s">
        <v>1663</v>
      </c>
      <c r="C1099" s="75"/>
    </row>
    <row r="1100" spans="1:3" ht="16.899999999999999" customHeight="1">
      <c r="A1100" s="28">
        <v>2150214</v>
      </c>
      <c r="B1100" s="28" t="s">
        <v>1664</v>
      </c>
      <c r="C1100" s="75"/>
    </row>
    <row r="1101" spans="1:3" ht="16.899999999999999" customHeight="1">
      <c r="A1101" s="28">
        <v>2150215</v>
      </c>
      <c r="B1101" s="28" t="s">
        <v>1665</v>
      </c>
      <c r="C1101" s="75"/>
    </row>
    <row r="1102" spans="1:3" ht="16.899999999999999" customHeight="1">
      <c r="A1102" s="28">
        <v>2150299</v>
      </c>
      <c r="B1102" s="28" t="s">
        <v>1666</v>
      </c>
      <c r="C1102" s="75"/>
    </row>
    <row r="1103" spans="1:3" ht="16.899999999999999" customHeight="1">
      <c r="A1103" s="28">
        <v>21503</v>
      </c>
      <c r="B1103" s="49" t="s">
        <v>1667</v>
      </c>
      <c r="C1103" s="75"/>
    </row>
    <row r="1104" spans="1:3" ht="16.899999999999999" customHeight="1">
      <c r="A1104" s="28">
        <v>2150301</v>
      </c>
      <c r="B1104" s="28" t="s">
        <v>812</v>
      </c>
      <c r="C1104" s="75"/>
    </row>
    <row r="1105" spans="1:3" ht="16.899999999999999" customHeight="1">
      <c r="A1105" s="28">
        <v>2150302</v>
      </c>
      <c r="B1105" s="28" t="s">
        <v>813</v>
      </c>
      <c r="C1105" s="75"/>
    </row>
    <row r="1106" spans="1:3" ht="16.899999999999999" customHeight="1">
      <c r="A1106" s="28">
        <v>2150303</v>
      </c>
      <c r="B1106" s="28" t="s">
        <v>814</v>
      </c>
      <c r="C1106" s="75"/>
    </row>
    <row r="1107" spans="1:3" ht="16.899999999999999" customHeight="1">
      <c r="A1107" s="28">
        <v>2150399</v>
      </c>
      <c r="B1107" s="28" t="s">
        <v>1668</v>
      </c>
      <c r="C1107" s="75"/>
    </row>
    <row r="1108" spans="1:3" ht="16.899999999999999" customHeight="1">
      <c r="A1108" s="28">
        <v>21505</v>
      </c>
      <c r="B1108" s="49" t="s">
        <v>1669</v>
      </c>
      <c r="C1108" s="75"/>
    </row>
    <row r="1109" spans="1:3" ht="16.899999999999999" customHeight="1">
      <c r="A1109" s="28">
        <v>2150501</v>
      </c>
      <c r="B1109" s="28" t="s">
        <v>812</v>
      </c>
      <c r="C1109" s="75"/>
    </row>
    <row r="1110" spans="1:3" ht="16.899999999999999" customHeight="1">
      <c r="A1110" s="28">
        <v>2150502</v>
      </c>
      <c r="B1110" s="28" t="s">
        <v>813</v>
      </c>
      <c r="C1110" s="75"/>
    </row>
    <row r="1111" spans="1:3" ht="16.899999999999999" customHeight="1">
      <c r="A1111" s="28">
        <v>2150503</v>
      </c>
      <c r="B1111" s="28" t="s">
        <v>814</v>
      </c>
      <c r="C1111" s="75"/>
    </row>
    <row r="1112" spans="1:3" ht="16.899999999999999" customHeight="1">
      <c r="A1112" s="28">
        <v>2150505</v>
      </c>
      <c r="B1112" s="28" t="s">
        <v>1670</v>
      </c>
      <c r="C1112" s="75"/>
    </row>
    <row r="1113" spans="1:3" ht="16.899999999999999" customHeight="1">
      <c r="A1113" s="28">
        <v>2150506</v>
      </c>
      <c r="B1113" s="28" t="s">
        <v>1671</v>
      </c>
      <c r="C1113" s="75"/>
    </row>
    <row r="1114" spans="1:3" ht="16.899999999999999" customHeight="1">
      <c r="A1114" s="28">
        <v>2150507</v>
      </c>
      <c r="B1114" s="28" t="s">
        <v>1672</v>
      </c>
      <c r="C1114" s="75"/>
    </row>
    <row r="1115" spans="1:3" ht="16.899999999999999" customHeight="1">
      <c r="A1115" s="28">
        <v>2150508</v>
      </c>
      <c r="B1115" s="28" t="s">
        <v>1673</v>
      </c>
      <c r="C1115" s="75"/>
    </row>
    <row r="1116" spans="1:3" ht="16.899999999999999" customHeight="1">
      <c r="A1116" s="28">
        <v>2150509</v>
      </c>
      <c r="B1116" s="28" t="s">
        <v>1674</v>
      </c>
      <c r="C1116" s="75"/>
    </row>
    <row r="1117" spans="1:3" ht="16.899999999999999" customHeight="1">
      <c r="A1117" s="28">
        <v>2150510</v>
      </c>
      <c r="B1117" s="28" t="s">
        <v>1675</v>
      </c>
      <c r="C1117" s="75"/>
    </row>
    <row r="1118" spans="1:3" ht="16.899999999999999" customHeight="1">
      <c r="A1118" s="28">
        <v>2150511</v>
      </c>
      <c r="B1118" s="28" t="s">
        <v>1676</v>
      </c>
      <c r="C1118" s="75"/>
    </row>
    <row r="1119" spans="1:3" ht="16.899999999999999" customHeight="1">
      <c r="A1119" s="28">
        <v>2150513</v>
      </c>
      <c r="B1119" s="28" t="s">
        <v>1621</v>
      </c>
      <c r="C1119" s="75"/>
    </row>
    <row r="1120" spans="1:3" ht="16.899999999999999" customHeight="1">
      <c r="A1120" s="28">
        <v>2150515</v>
      </c>
      <c r="B1120" s="28" t="s">
        <v>1677</v>
      </c>
      <c r="C1120" s="75"/>
    </row>
    <row r="1121" spans="1:3" ht="16.899999999999999" customHeight="1">
      <c r="A1121" s="28">
        <v>2150599</v>
      </c>
      <c r="B1121" s="28" t="s">
        <v>1678</v>
      </c>
      <c r="C1121" s="75"/>
    </row>
    <row r="1122" spans="1:3" ht="16.899999999999999" customHeight="1">
      <c r="A1122" s="28">
        <v>21506</v>
      </c>
      <c r="B1122" s="49" t="s">
        <v>1679</v>
      </c>
      <c r="C1122" s="75">
        <f>SUM(C1123:C1130)</f>
        <v>38</v>
      </c>
    </row>
    <row r="1123" spans="1:3" ht="16.899999999999999" customHeight="1">
      <c r="A1123" s="28">
        <v>2150601</v>
      </c>
      <c r="B1123" s="28" t="s">
        <v>812</v>
      </c>
      <c r="C1123" s="75">
        <v>13</v>
      </c>
    </row>
    <row r="1124" spans="1:3" ht="16.899999999999999" customHeight="1">
      <c r="A1124" s="28">
        <v>2150602</v>
      </c>
      <c r="B1124" s="28" t="s">
        <v>813</v>
      </c>
      <c r="C1124" s="75">
        <v>25</v>
      </c>
    </row>
    <row r="1125" spans="1:3" ht="16.899999999999999" customHeight="1">
      <c r="A1125" s="28">
        <v>2150603</v>
      </c>
      <c r="B1125" s="28" t="s">
        <v>814</v>
      </c>
      <c r="C1125" s="75"/>
    </row>
    <row r="1126" spans="1:3" ht="16.899999999999999" customHeight="1">
      <c r="A1126" s="28">
        <v>2150604</v>
      </c>
      <c r="B1126" s="28" t="s">
        <v>1680</v>
      </c>
      <c r="C1126" s="75"/>
    </row>
    <row r="1127" spans="1:3" ht="16.899999999999999" customHeight="1">
      <c r="A1127" s="28">
        <v>2150605</v>
      </c>
      <c r="B1127" s="28" t="s">
        <v>1681</v>
      </c>
      <c r="C1127" s="75"/>
    </row>
    <row r="1128" spans="1:3" ht="16.899999999999999" customHeight="1">
      <c r="A1128" s="28">
        <v>2150606</v>
      </c>
      <c r="B1128" s="28" t="s">
        <v>1682</v>
      </c>
      <c r="C1128" s="75"/>
    </row>
    <row r="1129" spans="1:3" ht="16.899999999999999" customHeight="1">
      <c r="A1129" s="28">
        <v>2150607</v>
      </c>
      <c r="B1129" s="28" t="s">
        <v>1683</v>
      </c>
      <c r="C1129" s="75"/>
    </row>
    <row r="1130" spans="1:3" ht="16.899999999999999" customHeight="1">
      <c r="A1130" s="28">
        <v>2150699</v>
      </c>
      <c r="B1130" s="28" t="s">
        <v>1684</v>
      </c>
      <c r="C1130" s="75"/>
    </row>
    <row r="1131" spans="1:3" ht="16.899999999999999" customHeight="1">
      <c r="A1131" s="28">
        <v>21507</v>
      </c>
      <c r="B1131" s="49" t="s">
        <v>1685</v>
      </c>
      <c r="C1131" s="75"/>
    </row>
    <row r="1132" spans="1:3" ht="16.899999999999999" customHeight="1">
      <c r="A1132" s="28">
        <v>2150701</v>
      </c>
      <c r="B1132" s="28" t="s">
        <v>812</v>
      </c>
      <c r="C1132" s="75"/>
    </row>
    <row r="1133" spans="1:3" ht="16.899999999999999" customHeight="1">
      <c r="A1133" s="28">
        <v>2150702</v>
      </c>
      <c r="B1133" s="28" t="s">
        <v>813</v>
      </c>
      <c r="C1133" s="75"/>
    </row>
    <row r="1134" spans="1:3" ht="16.899999999999999" customHeight="1">
      <c r="A1134" s="28">
        <v>2150703</v>
      </c>
      <c r="B1134" s="28" t="s">
        <v>814</v>
      </c>
      <c r="C1134" s="75"/>
    </row>
    <row r="1135" spans="1:3" ht="16.899999999999999" customHeight="1">
      <c r="A1135" s="28">
        <v>2150704</v>
      </c>
      <c r="B1135" s="28" t="s">
        <v>1686</v>
      </c>
      <c r="C1135" s="75"/>
    </row>
    <row r="1136" spans="1:3" ht="16.899999999999999" customHeight="1">
      <c r="A1136" s="28">
        <v>2150705</v>
      </c>
      <c r="B1136" s="28" t="s">
        <v>1687</v>
      </c>
      <c r="C1136" s="75"/>
    </row>
    <row r="1137" spans="1:3" ht="16.899999999999999" customHeight="1">
      <c r="A1137" s="28">
        <v>2150799</v>
      </c>
      <c r="B1137" s="28" t="s">
        <v>1688</v>
      </c>
      <c r="C1137" s="75"/>
    </row>
    <row r="1138" spans="1:3" ht="16.899999999999999" customHeight="1">
      <c r="A1138" s="28">
        <v>21508</v>
      </c>
      <c r="B1138" s="49" t="s">
        <v>1689</v>
      </c>
      <c r="C1138" s="75">
        <f>SUM(C1139:C1144)</f>
        <v>12</v>
      </c>
    </row>
    <row r="1139" spans="1:3" ht="16.899999999999999" customHeight="1">
      <c r="A1139" s="28">
        <v>2150801</v>
      </c>
      <c r="B1139" s="28" t="s">
        <v>812</v>
      </c>
      <c r="C1139" s="75"/>
    </row>
    <row r="1140" spans="1:3" ht="16.899999999999999" customHeight="1">
      <c r="A1140" s="28">
        <v>2150802</v>
      </c>
      <c r="B1140" s="28" t="s">
        <v>813</v>
      </c>
      <c r="C1140" s="75"/>
    </row>
    <row r="1141" spans="1:3" ht="16.899999999999999" customHeight="1">
      <c r="A1141" s="28">
        <v>2150803</v>
      </c>
      <c r="B1141" s="28" t="s">
        <v>814</v>
      </c>
      <c r="C1141" s="75"/>
    </row>
    <row r="1142" spans="1:3" ht="16.899999999999999" customHeight="1">
      <c r="A1142" s="28">
        <v>2150804</v>
      </c>
      <c r="B1142" s="28" t="s">
        <v>1690</v>
      </c>
      <c r="C1142" s="75"/>
    </row>
    <row r="1143" spans="1:3" ht="16.899999999999999" customHeight="1">
      <c r="A1143" s="28">
        <v>2150805</v>
      </c>
      <c r="B1143" s="28" t="s">
        <v>1691</v>
      </c>
      <c r="C1143" s="75"/>
    </row>
    <row r="1144" spans="1:3" ht="16.899999999999999" customHeight="1">
      <c r="A1144" s="28">
        <v>2150899</v>
      </c>
      <c r="B1144" s="28" t="s">
        <v>1692</v>
      </c>
      <c r="C1144" s="75">
        <v>12</v>
      </c>
    </row>
    <row r="1145" spans="1:3" ht="16.899999999999999" customHeight="1">
      <c r="A1145" s="28">
        <v>21599</v>
      </c>
      <c r="B1145" s="49" t="s">
        <v>1693</v>
      </c>
      <c r="C1145" s="75"/>
    </row>
    <row r="1146" spans="1:3" ht="16.899999999999999" customHeight="1">
      <c r="A1146" s="28">
        <v>2159901</v>
      </c>
      <c r="B1146" s="28" t="s">
        <v>1694</v>
      </c>
      <c r="C1146" s="75"/>
    </row>
    <row r="1147" spans="1:3" ht="16.899999999999999" customHeight="1">
      <c r="A1147" s="28">
        <v>2159902</v>
      </c>
      <c r="B1147" s="28" t="s">
        <v>1695</v>
      </c>
      <c r="C1147" s="75"/>
    </row>
    <row r="1148" spans="1:3" ht="16.899999999999999" customHeight="1">
      <c r="A1148" s="28">
        <v>2159904</v>
      </c>
      <c r="B1148" s="28" t="s">
        <v>1696</v>
      </c>
      <c r="C1148" s="75"/>
    </row>
    <row r="1149" spans="1:3" ht="16.899999999999999" customHeight="1">
      <c r="A1149" s="28">
        <v>2159905</v>
      </c>
      <c r="B1149" s="28" t="s">
        <v>1697</v>
      </c>
      <c r="C1149" s="75"/>
    </row>
    <row r="1150" spans="1:3" ht="16.899999999999999" customHeight="1">
      <c r="A1150" s="28">
        <v>2159906</v>
      </c>
      <c r="B1150" s="28" t="s">
        <v>1698</v>
      </c>
      <c r="C1150" s="75"/>
    </row>
    <row r="1151" spans="1:3" ht="16.899999999999999" customHeight="1">
      <c r="A1151" s="28">
        <v>2159999</v>
      </c>
      <c r="B1151" s="28" t="s">
        <v>1699</v>
      </c>
      <c r="C1151" s="75"/>
    </row>
    <row r="1152" spans="1:3" s="73" customFormat="1" ht="16.899999999999999" customHeight="1">
      <c r="A1152" s="49">
        <v>216</v>
      </c>
      <c r="B1152" s="49" t="s">
        <v>1700</v>
      </c>
      <c r="C1152" s="74">
        <f>C1153+C1163</f>
        <v>191</v>
      </c>
    </row>
    <row r="1153" spans="1:3" ht="16.899999999999999" customHeight="1">
      <c r="A1153" s="28">
        <v>21602</v>
      </c>
      <c r="B1153" s="49" t="s">
        <v>1701</v>
      </c>
      <c r="C1153" s="75"/>
    </row>
    <row r="1154" spans="1:3" ht="16.899999999999999" customHeight="1">
      <c r="A1154" s="28">
        <v>2160201</v>
      </c>
      <c r="B1154" s="28" t="s">
        <v>812</v>
      </c>
      <c r="C1154" s="75"/>
    </row>
    <row r="1155" spans="1:3" ht="16.899999999999999" customHeight="1">
      <c r="A1155" s="28">
        <v>2160202</v>
      </c>
      <c r="B1155" s="28" t="s">
        <v>813</v>
      </c>
      <c r="C1155" s="75"/>
    </row>
    <row r="1156" spans="1:3" ht="16.899999999999999" customHeight="1">
      <c r="A1156" s="28">
        <v>2160203</v>
      </c>
      <c r="B1156" s="28" t="s">
        <v>814</v>
      </c>
      <c r="C1156" s="75"/>
    </row>
    <row r="1157" spans="1:3" ht="16.899999999999999" customHeight="1">
      <c r="A1157" s="28">
        <v>2160216</v>
      </c>
      <c r="B1157" s="28" t="s">
        <v>1702</v>
      </c>
      <c r="C1157" s="75"/>
    </row>
    <row r="1158" spans="1:3" ht="16.899999999999999" customHeight="1">
      <c r="A1158" s="28">
        <v>2160217</v>
      </c>
      <c r="B1158" s="28" t="s">
        <v>1703</v>
      </c>
      <c r="C1158" s="75"/>
    </row>
    <row r="1159" spans="1:3" ht="16.899999999999999" customHeight="1">
      <c r="A1159" s="28">
        <v>2160218</v>
      </c>
      <c r="B1159" s="28" t="s">
        <v>1704</v>
      </c>
      <c r="C1159" s="75"/>
    </row>
    <row r="1160" spans="1:3" ht="16.899999999999999" customHeight="1">
      <c r="A1160" s="28">
        <v>2160219</v>
      </c>
      <c r="B1160" s="28" t="s">
        <v>1705</v>
      </c>
      <c r="C1160" s="75"/>
    </row>
    <row r="1161" spans="1:3" ht="16.899999999999999" customHeight="1">
      <c r="A1161" s="28">
        <v>2160250</v>
      </c>
      <c r="B1161" s="28" t="s">
        <v>821</v>
      </c>
      <c r="C1161" s="75"/>
    </row>
    <row r="1162" spans="1:3" ht="16.899999999999999" customHeight="1">
      <c r="A1162" s="28">
        <v>2160299</v>
      </c>
      <c r="B1162" s="28" t="s">
        <v>1706</v>
      </c>
      <c r="C1162" s="75"/>
    </row>
    <row r="1163" spans="1:3" s="73" customFormat="1" ht="16.899999999999999" customHeight="1">
      <c r="A1163" s="49">
        <v>21605</v>
      </c>
      <c r="B1163" s="49" t="s">
        <v>1707</v>
      </c>
      <c r="C1163" s="74">
        <f>SUM(C1164:C1169)</f>
        <v>191</v>
      </c>
    </row>
    <row r="1164" spans="1:3" ht="16.899999999999999" customHeight="1">
      <c r="A1164" s="28">
        <v>2160501</v>
      </c>
      <c r="B1164" s="28" t="s">
        <v>812</v>
      </c>
      <c r="C1164" s="75"/>
    </row>
    <row r="1165" spans="1:3" ht="16.899999999999999" customHeight="1">
      <c r="A1165" s="28">
        <v>2160502</v>
      </c>
      <c r="B1165" s="28" t="s">
        <v>813</v>
      </c>
      <c r="C1165" s="75"/>
    </row>
    <row r="1166" spans="1:3" ht="16.899999999999999" customHeight="1">
      <c r="A1166" s="28">
        <v>2160503</v>
      </c>
      <c r="B1166" s="28" t="s">
        <v>814</v>
      </c>
      <c r="C1166" s="75">
        <v>30</v>
      </c>
    </row>
    <row r="1167" spans="1:3" ht="16.899999999999999" customHeight="1">
      <c r="A1167" s="28">
        <v>2160504</v>
      </c>
      <c r="B1167" s="28" t="s">
        <v>1708</v>
      </c>
      <c r="C1167" s="75"/>
    </row>
    <row r="1168" spans="1:3" ht="16.899999999999999" customHeight="1">
      <c r="A1168" s="28">
        <v>2160505</v>
      </c>
      <c r="B1168" s="28" t="s">
        <v>1709</v>
      </c>
      <c r="C1168" s="75"/>
    </row>
    <row r="1169" spans="1:3" ht="16.899999999999999" customHeight="1">
      <c r="A1169" s="28">
        <v>2160599</v>
      </c>
      <c r="B1169" s="28" t="s">
        <v>1710</v>
      </c>
      <c r="C1169" s="75">
        <v>161</v>
      </c>
    </row>
    <row r="1170" spans="1:3" ht="16.899999999999999" customHeight="1">
      <c r="A1170" s="28">
        <v>21606</v>
      </c>
      <c r="B1170" s="49" t="s">
        <v>1711</v>
      </c>
      <c r="C1170" s="75"/>
    </row>
    <row r="1171" spans="1:3" ht="16.899999999999999" customHeight="1">
      <c r="A1171" s="28">
        <v>2160601</v>
      </c>
      <c r="B1171" s="28" t="s">
        <v>812</v>
      </c>
      <c r="C1171" s="75"/>
    </row>
    <row r="1172" spans="1:3" ht="16.899999999999999" customHeight="1">
      <c r="A1172" s="28">
        <v>2160602</v>
      </c>
      <c r="B1172" s="28" t="s">
        <v>813</v>
      </c>
      <c r="C1172" s="75"/>
    </row>
    <row r="1173" spans="1:3" ht="16.899999999999999" customHeight="1">
      <c r="A1173" s="28">
        <v>2160603</v>
      </c>
      <c r="B1173" s="28" t="s">
        <v>814</v>
      </c>
      <c r="C1173" s="75"/>
    </row>
    <row r="1174" spans="1:3" ht="16.899999999999999" customHeight="1">
      <c r="A1174" s="28">
        <v>2160607</v>
      </c>
      <c r="B1174" s="28" t="s">
        <v>1712</v>
      </c>
      <c r="C1174" s="75"/>
    </row>
    <row r="1175" spans="1:3" ht="16.899999999999999" customHeight="1">
      <c r="A1175" s="28">
        <v>2160699</v>
      </c>
      <c r="B1175" s="28" t="s">
        <v>1713</v>
      </c>
      <c r="C1175" s="75"/>
    </row>
    <row r="1176" spans="1:3" ht="16.899999999999999" customHeight="1">
      <c r="A1176" s="28">
        <v>21699</v>
      </c>
      <c r="B1176" s="49" t="s">
        <v>1714</v>
      </c>
      <c r="C1176" s="75"/>
    </row>
    <row r="1177" spans="1:3" ht="16.899999999999999" customHeight="1">
      <c r="A1177" s="28">
        <v>2169901</v>
      </c>
      <c r="B1177" s="28" t="s">
        <v>1715</v>
      </c>
      <c r="C1177" s="75"/>
    </row>
    <row r="1178" spans="1:3" ht="16.899999999999999" customHeight="1">
      <c r="A1178" s="28">
        <v>2169999</v>
      </c>
      <c r="B1178" s="28" t="s">
        <v>1716</v>
      </c>
      <c r="C1178" s="75"/>
    </row>
    <row r="1179" spans="1:3" s="73" customFormat="1" ht="16.899999999999999" customHeight="1">
      <c r="A1179" s="49">
        <v>217</v>
      </c>
      <c r="B1179" s="49" t="s">
        <v>1717</v>
      </c>
      <c r="C1179" s="74">
        <v>4</v>
      </c>
    </row>
    <row r="1180" spans="1:3" ht="16.899999999999999" customHeight="1">
      <c r="A1180" s="28">
        <v>21701</v>
      </c>
      <c r="B1180" s="49" t="s">
        <v>1718</v>
      </c>
      <c r="C1180" s="75"/>
    </row>
    <row r="1181" spans="1:3" ht="16.899999999999999" customHeight="1">
      <c r="A1181" s="28">
        <v>2170101</v>
      </c>
      <c r="B1181" s="28" t="s">
        <v>812</v>
      </c>
      <c r="C1181" s="75"/>
    </row>
    <row r="1182" spans="1:3" ht="16.899999999999999" customHeight="1">
      <c r="A1182" s="28">
        <v>2170102</v>
      </c>
      <c r="B1182" s="28" t="s">
        <v>813</v>
      </c>
      <c r="C1182" s="75">
        <v>4</v>
      </c>
    </row>
    <row r="1183" spans="1:3" ht="16.899999999999999" customHeight="1">
      <c r="A1183" s="28">
        <v>2170103</v>
      </c>
      <c r="B1183" s="28" t="s">
        <v>814</v>
      </c>
      <c r="C1183" s="75"/>
    </row>
    <row r="1184" spans="1:3" ht="16.899999999999999" customHeight="1">
      <c r="A1184" s="28">
        <v>2170104</v>
      </c>
      <c r="B1184" s="28" t="s">
        <v>1719</v>
      </c>
      <c r="C1184" s="75"/>
    </row>
    <row r="1185" spans="1:3" ht="16.899999999999999" customHeight="1">
      <c r="A1185" s="28">
        <v>2170150</v>
      </c>
      <c r="B1185" s="28" t="s">
        <v>821</v>
      </c>
      <c r="C1185" s="75"/>
    </row>
    <row r="1186" spans="1:3" ht="16.899999999999999" customHeight="1">
      <c r="A1186" s="28">
        <v>2170199</v>
      </c>
      <c r="B1186" s="28" t="s">
        <v>1720</v>
      </c>
      <c r="C1186" s="75"/>
    </row>
    <row r="1187" spans="1:3" ht="16.899999999999999" customHeight="1">
      <c r="A1187" s="28">
        <v>21702</v>
      </c>
      <c r="B1187" s="49" t="s">
        <v>1721</v>
      </c>
      <c r="C1187" s="75"/>
    </row>
    <row r="1188" spans="1:3" ht="16.899999999999999" customHeight="1">
      <c r="A1188" s="28">
        <v>2170201</v>
      </c>
      <c r="B1188" s="28" t="s">
        <v>1722</v>
      </c>
      <c r="C1188" s="75"/>
    </row>
    <row r="1189" spans="1:3" ht="16.899999999999999" customHeight="1">
      <c r="A1189" s="28">
        <v>2170202</v>
      </c>
      <c r="B1189" s="28" t="s">
        <v>1723</v>
      </c>
      <c r="C1189" s="75"/>
    </row>
    <row r="1190" spans="1:3" ht="16.899999999999999" customHeight="1">
      <c r="A1190" s="28">
        <v>2170203</v>
      </c>
      <c r="B1190" s="28" t="s">
        <v>1724</v>
      </c>
      <c r="C1190" s="75"/>
    </row>
    <row r="1191" spans="1:3" ht="16.899999999999999" customHeight="1">
      <c r="A1191" s="28">
        <v>2170204</v>
      </c>
      <c r="B1191" s="28" t="s">
        <v>1725</v>
      </c>
      <c r="C1191" s="75"/>
    </row>
    <row r="1192" spans="1:3" ht="16.899999999999999" customHeight="1">
      <c r="A1192" s="28">
        <v>2170205</v>
      </c>
      <c r="B1192" s="28" t="s">
        <v>1726</v>
      </c>
      <c r="C1192" s="75"/>
    </row>
    <row r="1193" spans="1:3" ht="16.899999999999999" customHeight="1">
      <c r="A1193" s="28">
        <v>2170206</v>
      </c>
      <c r="B1193" s="28" t="s">
        <v>1727</v>
      </c>
      <c r="C1193" s="75"/>
    </row>
    <row r="1194" spans="1:3" ht="16.899999999999999" customHeight="1">
      <c r="A1194" s="28">
        <v>2170207</v>
      </c>
      <c r="B1194" s="28" t="s">
        <v>1728</v>
      </c>
      <c r="C1194" s="75"/>
    </row>
    <row r="1195" spans="1:3" ht="16.899999999999999" customHeight="1">
      <c r="A1195" s="28">
        <v>2170208</v>
      </c>
      <c r="B1195" s="28" t="s">
        <v>1729</v>
      </c>
      <c r="C1195" s="75"/>
    </row>
    <row r="1196" spans="1:3" ht="16.899999999999999" customHeight="1">
      <c r="A1196" s="28">
        <v>2170299</v>
      </c>
      <c r="B1196" s="28" t="s">
        <v>1730</v>
      </c>
      <c r="C1196" s="75"/>
    </row>
    <row r="1197" spans="1:3" ht="16.899999999999999" customHeight="1">
      <c r="A1197" s="28">
        <v>21703</v>
      </c>
      <c r="B1197" s="49" t="s">
        <v>1731</v>
      </c>
      <c r="C1197" s="75"/>
    </row>
    <row r="1198" spans="1:3" ht="16.899999999999999" customHeight="1">
      <c r="A1198" s="28">
        <v>2170301</v>
      </c>
      <c r="B1198" s="28" t="s">
        <v>1732</v>
      </c>
      <c r="C1198" s="75"/>
    </row>
    <row r="1199" spans="1:3" ht="16.899999999999999" customHeight="1">
      <c r="A1199" s="28">
        <v>2170302</v>
      </c>
      <c r="B1199" s="28" t="s">
        <v>1733</v>
      </c>
      <c r="C1199" s="75"/>
    </row>
    <row r="1200" spans="1:3" ht="16.899999999999999" customHeight="1">
      <c r="A1200" s="28">
        <v>2170303</v>
      </c>
      <c r="B1200" s="28" t="s">
        <v>1734</v>
      </c>
      <c r="C1200" s="75"/>
    </row>
    <row r="1201" spans="1:3" ht="16.899999999999999" customHeight="1">
      <c r="A1201" s="28">
        <v>2170304</v>
      </c>
      <c r="B1201" s="28" t="s">
        <v>1735</v>
      </c>
      <c r="C1201" s="75"/>
    </row>
    <row r="1202" spans="1:3" ht="16.899999999999999" customHeight="1">
      <c r="A1202" s="28">
        <v>2170399</v>
      </c>
      <c r="B1202" s="28" t="s">
        <v>1736</v>
      </c>
      <c r="C1202" s="75"/>
    </row>
    <row r="1203" spans="1:3" ht="16.899999999999999" customHeight="1">
      <c r="A1203" s="28">
        <v>21704</v>
      </c>
      <c r="B1203" s="49" t="s">
        <v>1737</v>
      </c>
      <c r="C1203" s="75"/>
    </row>
    <row r="1204" spans="1:3" ht="16.899999999999999" customHeight="1">
      <c r="A1204" s="28">
        <v>2170401</v>
      </c>
      <c r="B1204" s="28" t="s">
        <v>1738</v>
      </c>
      <c r="C1204" s="75"/>
    </row>
    <row r="1205" spans="1:3" ht="16.899999999999999" customHeight="1">
      <c r="A1205" s="28">
        <v>2170499</v>
      </c>
      <c r="B1205" s="28" t="s">
        <v>1739</v>
      </c>
      <c r="C1205" s="75"/>
    </row>
    <row r="1206" spans="1:3" ht="16.899999999999999" customHeight="1">
      <c r="A1206" s="28">
        <v>21799</v>
      </c>
      <c r="B1206" s="49" t="s">
        <v>1740</v>
      </c>
      <c r="C1206" s="75"/>
    </row>
    <row r="1207" spans="1:3" ht="16.899999999999999" customHeight="1">
      <c r="A1207" s="28">
        <v>2179901</v>
      </c>
      <c r="B1207" s="28" t="s">
        <v>1741</v>
      </c>
      <c r="C1207" s="75"/>
    </row>
    <row r="1208" spans="1:3" ht="16.899999999999999" customHeight="1">
      <c r="A1208" s="28">
        <v>219</v>
      </c>
      <c r="B1208" s="49" t="s">
        <v>1742</v>
      </c>
      <c r="C1208" s="75"/>
    </row>
    <row r="1209" spans="1:3" ht="16.899999999999999" customHeight="1">
      <c r="A1209" s="28">
        <v>21901</v>
      </c>
      <c r="B1209" s="49" t="s">
        <v>1743</v>
      </c>
      <c r="C1209" s="75"/>
    </row>
    <row r="1210" spans="1:3" ht="16.899999999999999" customHeight="1">
      <c r="A1210" s="28">
        <v>21902</v>
      </c>
      <c r="B1210" s="49" t="s">
        <v>1744</v>
      </c>
      <c r="C1210" s="75"/>
    </row>
    <row r="1211" spans="1:3" ht="16.899999999999999" customHeight="1">
      <c r="A1211" s="28">
        <v>21903</v>
      </c>
      <c r="B1211" s="49" t="s">
        <v>1745</v>
      </c>
      <c r="C1211" s="75"/>
    </row>
    <row r="1212" spans="1:3" ht="16.899999999999999" customHeight="1">
      <c r="A1212" s="28">
        <v>21904</v>
      </c>
      <c r="B1212" s="49" t="s">
        <v>1746</v>
      </c>
      <c r="C1212" s="75"/>
    </row>
    <row r="1213" spans="1:3" ht="16.899999999999999" customHeight="1">
      <c r="A1213" s="28">
        <v>21905</v>
      </c>
      <c r="B1213" s="49" t="s">
        <v>1747</v>
      </c>
      <c r="C1213" s="75"/>
    </row>
    <row r="1214" spans="1:3" ht="16.899999999999999" customHeight="1">
      <c r="A1214" s="28">
        <v>21906</v>
      </c>
      <c r="B1214" s="49" t="s">
        <v>1484</v>
      </c>
      <c r="C1214" s="75"/>
    </row>
    <row r="1215" spans="1:3" ht="16.899999999999999" customHeight="1">
      <c r="A1215" s="28">
        <v>21907</v>
      </c>
      <c r="B1215" s="49" t="s">
        <v>1748</v>
      </c>
      <c r="C1215" s="75"/>
    </row>
    <row r="1216" spans="1:3" ht="16.899999999999999" customHeight="1">
      <c r="A1216" s="28">
        <v>21908</v>
      </c>
      <c r="B1216" s="49" t="s">
        <v>1749</v>
      </c>
      <c r="C1216" s="75"/>
    </row>
    <row r="1217" spans="1:3" ht="16.899999999999999" customHeight="1">
      <c r="A1217" s="28">
        <v>21999</v>
      </c>
      <c r="B1217" s="49" t="s">
        <v>1750</v>
      </c>
      <c r="C1217" s="75"/>
    </row>
    <row r="1218" spans="1:3" s="73" customFormat="1" ht="16.899999999999999" customHeight="1">
      <c r="A1218" s="49">
        <v>220</v>
      </c>
      <c r="B1218" s="49" t="s">
        <v>1751</v>
      </c>
      <c r="C1218" s="74">
        <v>5</v>
      </c>
    </row>
    <row r="1219" spans="1:3" ht="16.899999999999999" customHeight="1">
      <c r="A1219" s="28">
        <v>22001</v>
      </c>
      <c r="B1219" s="49" t="s">
        <v>1752</v>
      </c>
      <c r="C1219" s="75"/>
    </row>
    <row r="1220" spans="1:3" ht="16.899999999999999" customHeight="1">
      <c r="A1220" s="28">
        <v>2200101</v>
      </c>
      <c r="B1220" s="28" t="s">
        <v>812</v>
      </c>
      <c r="C1220" s="75"/>
    </row>
    <row r="1221" spans="1:3" ht="16.899999999999999" customHeight="1">
      <c r="A1221" s="28">
        <v>2200102</v>
      </c>
      <c r="B1221" s="28" t="s">
        <v>813</v>
      </c>
      <c r="C1221" s="75">
        <v>5</v>
      </c>
    </row>
    <row r="1222" spans="1:3" ht="16.899999999999999" customHeight="1">
      <c r="A1222" s="28">
        <v>2200103</v>
      </c>
      <c r="B1222" s="28" t="s">
        <v>814</v>
      </c>
      <c r="C1222" s="75"/>
    </row>
    <row r="1223" spans="1:3" ht="16.899999999999999" customHeight="1">
      <c r="A1223" s="28">
        <v>2200104</v>
      </c>
      <c r="B1223" s="28" t="s">
        <v>1753</v>
      </c>
      <c r="C1223" s="75"/>
    </row>
    <row r="1224" spans="1:3" ht="16.899999999999999" customHeight="1">
      <c r="A1224" s="28">
        <v>2200105</v>
      </c>
      <c r="B1224" s="28" t="s">
        <v>1754</v>
      </c>
      <c r="C1224" s="75"/>
    </row>
    <row r="1225" spans="1:3" ht="16.899999999999999" customHeight="1">
      <c r="A1225" s="28">
        <v>2200106</v>
      </c>
      <c r="B1225" s="28" t="s">
        <v>1755</v>
      </c>
      <c r="C1225" s="75"/>
    </row>
    <row r="1226" spans="1:3" ht="16.899999999999999" customHeight="1">
      <c r="A1226" s="28">
        <v>2200107</v>
      </c>
      <c r="B1226" s="28" t="s">
        <v>1756</v>
      </c>
      <c r="C1226" s="75"/>
    </row>
    <row r="1227" spans="1:3" ht="16.899999999999999" customHeight="1">
      <c r="A1227" s="28">
        <v>2200108</v>
      </c>
      <c r="B1227" s="28" t="s">
        <v>1757</v>
      </c>
      <c r="C1227" s="75"/>
    </row>
    <row r="1228" spans="1:3" ht="16.899999999999999" customHeight="1">
      <c r="A1228" s="28">
        <v>2200109</v>
      </c>
      <c r="B1228" s="28" t="s">
        <v>1758</v>
      </c>
      <c r="C1228" s="75"/>
    </row>
    <row r="1229" spans="1:3" ht="16.899999999999999" customHeight="1">
      <c r="A1229" s="28">
        <v>2200110</v>
      </c>
      <c r="B1229" s="28" t="s">
        <v>1759</v>
      </c>
      <c r="C1229" s="75"/>
    </row>
    <row r="1230" spans="1:3" ht="16.899999999999999" customHeight="1">
      <c r="A1230" s="28">
        <v>2200111</v>
      </c>
      <c r="B1230" s="28" t="s">
        <v>1760</v>
      </c>
      <c r="C1230" s="75"/>
    </row>
    <row r="1231" spans="1:3" ht="16.899999999999999" customHeight="1">
      <c r="A1231" s="28">
        <v>2200112</v>
      </c>
      <c r="B1231" s="28" t="s">
        <v>1761</v>
      </c>
      <c r="C1231" s="75"/>
    </row>
    <row r="1232" spans="1:3" ht="16.899999999999999" customHeight="1">
      <c r="A1232" s="28">
        <v>2200113</v>
      </c>
      <c r="B1232" s="28" t="s">
        <v>1762</v>
      </c>
      <c r="C1232" s="75"/>
    </row>
    <row r="1233" spans="1:3" ht="16.899999999999999" customHeight="1">
      <c r="A1233" s="28">
        <v>2200114</v>
      </c>
      <c r="B1233" s="28" t="s">
        <v>1763</v>
      </c>
      <c r="C1233" s="75"/>
    </row>
    <row r="1234" spans="1:3" ht="16.899999999999999" customHeight="1">
      <c r="A1234" s="28">
        <v>2200115</v>
      </c>
      <c r="B1234" s="28" t="s">
        <v>1764</v>
      </c>
      <c r="C1234" s="75"/>
    </row>
    <row r="1235" spans="1:3" ht="16.899999999999999" customHeight="1">
      <c r="A1235" s="28">
        <v>2200116</v>
      </c>
      <c r="B1235" s="28" t="s">
        <v>1765</v>
      </c>
      <c r="C1235" s="75"/>
    </row>
    <row r="1236" spans="1:3" ht="16.899999999999999" customHeight="1">
      <c r="A1236" s="28">
        <v>2200119</v>
      </c>
      <c r="B1236" s="28" t="s">
        <v>1766</v>
      </c>
      <c r="C1236" s="75"/>
    </row>
    <row r="1237" spans="1:3" ht="16.899999999999999" customHeight="1">
      <c r="A1237" s="28">
        <v>2200150</v>
      </c>
      <c r="B1237" s="28" t="s">
        <v>821</v>
      </c>
      <c r="C1237" s="75"/>
    </row>
    <row r="1238" spans="1:3" ht="16.899999999999999" customHeight="1">
      <c r="A1238" s="28">
        <v>2200199</v>
      </c>
      <c r="B1238" s="28" t="s">
        <v>1767</v>
      </c>
      <c r="C1238" s="75"/>
    </row>
    <row r="1239" spans="1:3" ht="16.899999999999999" customHeight="1">
      <c r="A1239" s="28">
        <v>22002</v>
      </c>
      <c r="B1239" s="49" t="s">
        <v>1768</v>
      </c>
      <c r="C1239" s="75"/>
    </row>
    <row r="1240" spans="1:3" ht="16.899999999999999" customHeight="1">
      <c r="A1240" s="28">
        <v>2200201</v>
      </c>
      <c r="B1240" s="28" t="s">
        <v>812</v>
      </c>
      <c r="C1240" s="75"/>
    </row>
    <row r="1241" spans="1:3" ht="16.899999999999999" customHeight="1">
      <c r="A1241" s="28">
        <v>2200202</v>
      </c>
      <c r="B1241" s="28" t="s">
        <v>813</v>
      </c>
      <c r="C1241" s="75"/>
    </row>
    <row r="1242" spans="1:3" ht="16.899999999999999" customHeight="1">
      <c r="A1242" s="28">
        <v>2200203</v>
      </c>
      <c r="B1242" s="28" t="s">
        <v>814</v>
      </c>
      <c r="C1242" s="75"/>
    </row>
    <row r="1243" spans="1:3" ht="16.899999999999999" customHeight="1">
      <c r="A1243" s="28">
        <v>2200204</v>
      </c>
      <c r="B1243" s="28" t="s">
        <v>1769</v>
      </c>
      <c r="C1243" s="75"/>
    </row>
    <row r="1244" spans="1:3" ht="16.899999999999999" customHeight="1">
      <c r="A1244" s="28">
        <v>2200205</v>
      </c>
      <c r="B1244" s="28" t="s">
        <v>1770</v>
      </c>
      <c r="C1244" s="75"/>
    </row>
    <row r="1245" spans="1:3" ht="16.899999999999999" customHeight="1">
      <c r="A1245" s="28">
        <v>2200206</v>
      </c>
      <c r="B1245" s="28" t="s">
        <v>1771</v>
      </c>
      <c r="C1245" s="75"/>
    </row>
    <row r="1246" spans="1:3" ht="16.899999999999999" customHeight="1">
      <c r="A1246" s="28">
        <v>2200207</v>
      </c>
      <c r="B1246" s="28" t="s">
        <v>1772</v>
      </c>
      <c r="C1246" s="75"/>
    </row>
    <row r="1247" spans="1:3" ht="16.899999999999999" customHeight="1">
      <c r="A1247" s="28">
        <v>2200208</v>
      </c>
      <c r="B1247" s="28" t="s">
        <v>1773</v>
      </c>
      <c r="C1247" s="75"/>
    </row>
    <row r="1248" spans="1:3" ht="16.899999999999999" customHeight="1">
      <c r="A1248" s="28">
        <v>2200209</v>
      </c>
      <c r="B1248" s="28" t="s">
        <v>1774</v>
      </c>
      <c r="C1248" s="75"/>
    </row>
    <row r="1249" spans="1:3" ht="16.899999999999999" customHeight="1">
      <c r="A1249" s="28">
        <v>2200210</v>
      </c>
      <c r="B1249" s="28" t="s">
        <v>1775</v>
      </c>
      <c r="C1249" s="75"/>
    </row>
    <row r="1250" spans="1:3" ht="16.899999999999999" customHeight="1">
      <c r="A1250" s="28">
        <v>2200211</v>
      </c>
      <c r="B1250" s="28" t="s">
        <v>1776</v>
      </c>
      <c r="C1250" s="75"/>
    </row>
    <row r="1251" spans="1:3" ht="16.899999999999999" customHeight="1">
      <c r="A1251" s="28">
        <v>2200212</v>
      </c>
      <c r="B1251" s="28" t="s">
        <v>1777</v>
      </c>
      <c r="C1251" s="75"/>
    </row>
    <row r="1252" spans="1:3" ht="16.899999999999999" customHeight="1">
      <c r="A1252" s="28">
        <v>2200213</v>
      </c>
      <c r="B1252" s="28" t="s">
        <v>1778</v>
      </c>
      <c r="C1252" s="75"/>
    </row>
    <row r="1253" spans="1:3" ht="16.899999999999999" customHeight="1">
      <c r="A1253" s="28">
        <v>2200215</v>
      </c>
      <c r="B1253" s="28" t="s">
        <v>1779</v>
      </c>
      <c r="C1253" s="75"/>
    </row>
    <row r="1254" spans="1:3" ht="16.899999999999999" customHeight="1">
      <c r="A1254" s="28">
        <v>2200217</v>
      </c>
      <c r="B1254" s="28" t="s">
        <v>1780</v>
      </c>
      <c r="C1254" s="75"/>
    </row>
    <row r="1255" spans="1:3" ht="16.899999999999999" customHeight="1">
      <c r="A1255" s="28">
        <v>2200218</v>
      </c>
      <c r="B1255" s="28" t="s">
        <v>1781</v>
      </c>
      <c r="C1255" s="75"/>
    </row>
    <row r="1256" spans="1:3" ht="16.899999999999999" customHeight="1">
      <c r="A1256" s="28">
        <v>2200250</v>
      </c>
      <c r="B1256" s="28" t="s">
        <v>821</v>
      </c>
      <c r="C1256" s="75"/>
    </row>
    <row r="1257" spans="1:3" ht="16.899999999999999" customHeight="1">
      <c r="A1257" s="28">
        <v>2200299</v>
      </c>
      <c r="B1257" s="28" t="s">
        <v>1782</v>
      </c>
      <c r="C1257" s="75"/>
    </row>
    <row r="1258" spans="1:3" ht="16.899999999999999" customHeight="1">
      <c r="A1258" s="28">
        <v>22003</v>
      </c>
      <c r="B1258" s="49" t="s">
        <v>1783</v>
      </c>
      <c r="C1258" s="75"/>
    </row>
    <row r="1259" spans="1:3" ht="16.899999999999999" customHeight="1">
      <c r="A1259" s="28">
        <v>2200301</v>
      </c>
      <c r="B1259" s="28" t="s">
        <v>812</v>
      </c>
      <c r="C1259" s="75"/>
    </row>
    <row r="1260" spans="1:3" ht="16.899999999999999" customHeight="1">
      <c r="A1260" s="28">
        <v>2200302</v>
      </c>
      <c r="B1260" s="28" t="s">
        <v>813</v>
      </c>
      <c r="C1260" s="75"/>
    </row>
    <row r="1261" spans="1:3" ht="16.899999999999999" customHeight="1">
      <c r="A1261" s="28">
        <v>2200303</v>
      </c>
      <c r="B1261" s="28" t="s">
        <v>814</v>
      </c>
      <c r="C1261" s="75"/>
    </row>
    <row r="1262" spans="1:3" ht="16.899999999999999" customHeight="1">
      <c r="A1262" s="28">
        <v>2200304</v>
      </c>
      <c r="B1262" s="28" t="s">
        <v>1784</v>
      </c>
      <c r="C1262" s="75"/>
    </row>
    <row r="1263" spans="1:3" ht="16.899999999999999" customHeight="1">
      <c r="A1263" s="28">
        <v>2200305</v>
      </c>
      <c r="B1263" s="28" t="s">
        <v>1785</v>
      </c>
      <c r="C1263" s="75"/>
    </row>
    <row r="1264" spans="1:3" ht="16.899999999999999" customHeight="1">
      <c r="A1264" s="28">
        <v>2200306</v>
      </c>
      <c r="B1264" s="28" t="s">
        <v>1786</v>
      </c>
      <c r="C1264" s="75"/>
    </row>
    <row r="1265" spans="1:3" ht="16.899999999999999" customHeight="1">
      <c r="A1265" s="28">
        <v>2200350</v>
      </c>
      <c r="B1265" s="28" t="s">
        <v>821</v>
      </c>
      <c r="C1265" s="75"/>
    </row>
    <row r="1266" spans="1:3" ht="16.899999999999999" customHeight="1">
      <c r="A1266" s="28">
        <v>2200399</v>
      </c>
      <c r="B1266" s="28" t="s">
        <v>1787</v>
      </c>
      <c r="C1266" s="75"/>
    </row>
    <row r="1267" spans="1:3" ht="16.899999999999999" customHeight="1">
      <c r="A1267" s="28">
        <v>22004</v>
      </c>
      <c r="B1267" s="49" t="s">
        <v>1788</v>
      </c>
      <c r="C1267" s="75"/>
    </row>
    <row r="1268" spans="1:3" ht="16.899999999999999" customHeight="1">
      <c r="A1268" s="28">
        <v>2200401</v>
      </c>
      <c r="B1268" s="28" t="s">
        <v>812</v>
      </c>
      <c r="C1268" s="75"/>
    </row>
    <row r="1269" spans="1:3" ht="16.899999999999999" customHeight="1">
      <c r="A1269" s="28">
        <v>2200402</v>
      </c>
      <c r="B1269" s="28" t="s">
        <v>813</v>
      </c>
      <c r="C1269" s="75"/>
    </row>
    <row r="1270" spans="1:3" ht="16.899999999999999" customHeight="1">
      <c r="A1270" s="28">
        <v>2200403</v>
      </c>
      <c r="B1270" s="28" t="s">
        <v>814</v>
      </c>
      <c r="C1270" s="75"/>
    </row>
    <row r="1271" spans="1:3" ht="16.899999999999999" customHeight="1">
      <c r="A1271" s="28">
        <v>2200404</v>
      </c>
      <c r="B1271" s="28" t="s">
        <v>1789</v>
      </c>
      <c r="C1271" s="75"/>
    </row>
    <row r="1272" spans="1:3" ht="16.899999999999999" customHeight="1">
      <c r="A1272" s="28">
        <v>2200405</v>
      </c>
      <c r="B1272" s="28" t="s">
        <v>1790</v>
      </c>
      <c r="C1272" s="75"/>
    </row>
    <row r="1273" spans="1:3" ht="16.899999999999999" customHeight="1">
      <c r="A1273" s="28">
        <v>2200406</v>
      </c>
      <c r="B1273" s="28" t="s">
        <v>1791</v>
      </c>
      <c r="C1273" s="75"/>
    </row>
    <row r="1274" spans="1:3" ht="16.899999999999999" customHeight="1">
      <c r="A1274" s="28">
        <v>2200407</v>
      </c>
      <c r="B1274" s="28" t="s">
        <v>1792</v>
      </c>
      <c r="C1274" s="75"/>
    </row>
    <row r="1275" spans="1:3" ht="16.899999999999999" customHeight="1">
      <c r="A1275" s="28">
        <v>2200408</v>
      </c>
      <c r="B1275" s="28" t="s">
        <v>1793</v>
      </c>
      <c r="C1275" s="75"/>
    </row>
    <row r="1276" spans="1:3" ht="16.899999999999999" customHeight="1">
      <c r="A1276" s="28">
        <v>2200409</v>
      </c>
      <c r="B1276" s="28" t="s">
        <v>1794</v>
      </c>
      <c r="C1276" s="75"/>
    </row>
    <row r="1277" spans="1:3" ht="16.899999999999999" customHeight="1">
      <c r="A1277" s="28">
        <v>2200410</v>
      </c>
      <c r="B1277" s="28" t="s">
        <v>1795</v>
      </c>
      <c r="C1277" s="75"/>
    </row>
    <row r="1278" spans="1:3" ht="16.899999999999999" customHeight="1">
      <c r="A1278" s="28">
        <v>2200450</v>
      </c>
      <c r="B1278" s="28" t="s">
        <v>1796</v>
      </c>
      <c r="C1278" s="75"/>
    </row>
    <row r="1279" spans="1:3" ht="16.899999999999999" customHeight="1">
      <c r="A1279" s="28">
        <v>2200499</v>
      </c>
      <c r="B1279" s="28" t="s">
        <v>1797</v>
      </c>
      <c r="C1279" s="75"/>
    </row>
    <row r="1280" spans="1:3" ht="16.899999999999999" customHeight="1">
      <c r="A1280" s="28">
        <v>22005</v>
      </c>
      <c r="B1280" s="49" t="s">
        <v>1798</v>
      </c>
      <c r="C1280" s="75"/>
    </row>
    <row r="1281" spans="1:3" ht="16.899999999999999" customHeight="1">
      <c r="A1281" s="28">
        <v>2200501</v>
      </c>
      <c r="B1281" s="28" t="s">
        <v>812</v>
      </c>
      <c r="C1281" s="75"/>
    </row>
    <row r="1282" spans="1:3" ht="16.899999999999999" customHeight="1">
      <c r="A1282" s="28">
        <v>2200502</v>
      </c>
      <c r="B1282" s="28" t="s">
        <v>813</v>
      </c>
      <c r="C1282" s="75"/>
    </row>
    <row r="1283" spans="1:3" ht="16.899999999999999" customHeight="1">
      <c r="A1283" s="28">
        <v>2200503</v>
      </c>
      <c r="B1283" s="28" t="s">
        <v>814</v>
      </c>
      <c r="C1283" s="75"/>
    </row>
    <row r="1284" spans="1:3" ht="16.899999999999999" customHeight="1">
      <c r="A1284" s="28">
        <v>2200504</v>
      </c>
      <c r="B1284" s="28" t="s">
        <v>1799</v>
      </c>
      <c r="C1284" s="75"/>
    </row>
    <row r="1285" spans="1:3" ht="16.899999999999999" customHeight="1">
      <c r="A1285" s="28">
        <v>2200506</v>
      </c>
      <c r="B1285" s="28" t="s">
        <v>1800</v>
      </c>
      <c r="C1285" s="75"/>
    </row>
    <row r="1286" spans="1:3" ht="16.899999999999999" customHeight="1">
      <c r="A1286" s="28">
        <v>2200507</v>
      </c>
      <c r="B1286" s="28" t="s">
        <v>1801</v>
      </c>
      <c r="C1286" s="75"/>
    </row>
    <row r="1287" spans="1:3" ht="16.899999999999999" customHeight="1">
      <c r="A1287" s="28">
        <v>2200508</v>
      </c>
      <c r="B1287" s="28" t="s">
        <v>1802</v>
      </c>
      <c r="C1287" s="75"/>
    </row>
    <row r="1288" spans="1:3" ht="16.899999999999999" customHeight="1">
      <c r="A1288" s="28">
        <v>2200509</v>
      </c>
      <c r="B1288" s="28" t="s">
        <v>1803</v>
      </c>
      <c r="C1288" s="75"/>
    </row>
    <row r="1289" spans="1:3" ht="16.899999999999999" customHeight="1">
      <c r="A1289" s="28">
        <v>2200510</v>
      </c>
      <c r="B1289" s="28" t="s">
        <v>1804</v>
      </c>
      <c r="C1289" s="75"/>
    </row>
    <row r="1290" spans="1:3" ht="16.899999999999999" customHeight="1">
      <c r="A1290" s="28">
        <v>2200511</v>
      </c>
      <c r="B1290" s="28" t="s">
        <v>1805</v>
      </c>
      <c r="C1290" s="75"/>
    </row>
    <row r="1291" spans="1:3" ht="16.899999999999999" customHeight="1">
      <c r="A1291" s="28">
        <v>2200512</v>
      </c>
      <c r="B1291" s="28" t="s">
        <v>1806</v>
      </c>
      <c r="C1291" s="75"/>
    </row>
    <row r="1292" spans="1:3" ht="16.899999999999999" customHeight="1">
      <c r="A1292" s="28">
        <v>2200513</v>
      </c>
      <c r="B1292" s="28" t="s">
        <v>1807</v>
      </c>
      <c r="C1292" s="75"/>
    </row>
    <row r="1293" spans="1:3" ht="16.899999999999999" customHeight="1">
      <c r="A1293" s="28">
        <v>2200514</v>
      </c>
      <c r="B1293" s="28" t="s">
        <v>1808</v>
      </c>
      <c r="C1293" s="75"/>
    </row>
    <row r="1294" spans="1:3" ht="16.899999999999999" customHeight="1">
      <c r="A1294" s="28">
        <v>2200599</v>
      </c>
      <c r="B1294" s="28" t="s">
        <v>1809</v>
      </c>
      <c r="C1294" s="75"/>
    </row>
    <row r="1295" spans="1:3" ht="16.899999999999999" customHeight="1">
      <c r="A1295" s="28">
        <v>22099</v>
      </c>
      <c r="B1295" s="49" t="s">
        <v>1810</v>
      </c>
      <c r="C1295" s="75"/>
    </row>
    <row r="1296" spans="1:3" ht="16.899999999999999" customHeight="1">
      <c r="A1296" s="28">
        <v>2209901</v>
      </c>
      <c r="B1296" s="28" t="s">
        <v>1811</v>
      </c>
      <c r="C1296" s="75"/>
    </row>
    <row r="1297" spans="1:3" s="73" customFormat="1" ht="16.899999999999999" customHeight="1">
      <c r="A1297" s="49">
        <v>221</v>
      </c>
      <c r="B1297" s="49" t="s">
        <v>1812</v>
      </c>
      <c r="C1297" s="74">
        <f>C1298+C1307+C1311</f>
        <v>209</v>
      </c>
    </row>
    <row r="1298" spans="1:3" ht="16.899999999999999" customHeight="1">
      <c r="A1298" s="28">
        <v>22101</v>
      </c>
      <c r="B1298" s="49" t="s">
        <v>1813</v>
      </c>
      <c r="C1298" s="75">
        <f>SUM(C1299:C1306)</f>
        <v>106</v>
      </c>
    </row>
    <row r="1299" spans="1:3" ht="16.899999999999999" customHeight="1">
      <c r="A1299" s="28">
        <v>2210101</v>
      </c>
      <c r="B1299" s="28" t="s">
        <v>1814</v>
      </c>
      <c r="C1299" s="75"/>
    </row>
    <row r="1300" spans="1:3" ht="16.899999999999999" customHeight="1">
      <c r="A1300" s="28">
        <v>2210102</v>
      </c>
      <c r="B1300" s="28" t="s">
        <v>1815</v>
      </c>
      <c r="C1300" s="75"/>
    </row>
    <row r="1301" spans="1:3" ht="16.899999999999999" customHeight="1">
      <c r="A1301" s="28">
        <v>2210103</v>
      </c>
      <c r="B1301" s="28" t="s">
        <v>1816</v>
      </c>
      <c r="C1301" s="75"/>
    </row>
    <row r="1302" spans="1:3" ht="16.899999999999999" customHeight="1">
      <c r="A1302" s="28">
        <v>2210104</v>
      </c>
      <c r="B1302" s="28" t="s">
        <v>1817</v>
      </c>
      <c r="C1302" s="75"/>
    </row>
    <row r="1303" spans="1:3" ht="16.899999999999999" customHeight="1">
      <c r="A1303" s="28">
        <v>2210105</v>
      </c>
      <c r="B1303" s="28" t="s">
        <v>1818</v>
      </c>
      <c r="C1303" s="75"/>
    </row>
    <row r="1304" spans="1:3" ht="16.899999999999999" customHeight="1">
      <c r="A1304" s="28">
        <v>2210106</v>
      </c>
      <c r="B1304" s="28" t="s">
        <v>1819</v>
      </c>
      <c r="C1304" s="75"/>
    </row>
    <row r="1305" spans="1:3" ht="16.899999999999999" customHeight="1">
      <c r="A1305" s="28">
        <v>2210107</v>
      </c>
      <c r="B1305" s="28" t="s">
        <v>1820</v>
      </c>
      <c r="C1305" s="75"/>
    </row>
    <row r="1306" spans="1:3" ht="16.899999999999999" customHeight="1">
      <c r="A1306" s="28">
        <v>2210199</v>
      </c>
      <c r="B1306" s="28" t="s">
        <v>1821</v>
      </c>
      <c r="C1306" s="75">
        <v>106</v>
      </c>
    </row>
    <row r="1307" spans="1:3" ht="16.899999999999999" customHeight="1">
      <c r="A1307" s="28">
        <v>22102</v>
      </c>
      <c r="B1307" s="49" t="s">
        <v>1822</v>
      </c>
      <c r="C1307" s="75">
        <f>SUM(C1308:C1310)</f>
        <v>103</v>
      </c>
    </row>
    <row r="1308" spans="1:3" ht="16.899999999999999" customHeight="1">
      <c r="A1308" s="28">
        <v>2210201</v>
      </c>
      <c r="B1308" s="28" t="s">
        <v>1823</v>
      </c>
      <c r="C1308" s="75">
        <v>103</v>
      </c>
    </row>
    <row r="1309" spans="1:3" ht="16.899999999999999" customHeight="1">
      <c r="A1309" s="28">
        <v>2210202</v>
      </c>
      <c r="B1309" s="28" t="s">
        <v>1824</v>
      </c>
      <c r="C1309" s="75"/>
    </row>
    <row r="1310" spans="1:3" ht="16.899999999999999" customHeight="1">
      <c r="A1310" s="28">
        <v>2210203</v>
      </c>
      <c r="B1310" s="28" t="s">
        <v>1825</v>
      </c>
      <c r="C1310" s="75"/>
    </row>
    <row r="1311" spans="1:3" ht="16.899999999999999" customHeight="1">
      <c r="A1311" s="28">
        <v>22103</v>
      </c>
      <c r="B1311" s="49" t="s">
        <v>1826</v>
      </c>
      <c r="C1311" s="75"/>
    </row>
    <row r="1312" spans="1:3" ht="16.899999999999999" customHeight="1">
      <c r="A1312" s="28">
        <v>2210301</v>
      </c>
      <c r="B1312" s="28" t="s">
        <v>1827</v>
      </c>
      <c r="C1312" s="75"/>
    </row>
    <row r="1313" spans="1:3" ht="16.899999999999999" customHeight="1">
      <c r="A1313" s="28">
        <v>2210302</v>
      </c>
      <c r="B1313" s="28" t="s">
        <v>1828</v>
      </c>
      <c r="C1313" s="75"/>
    </row>
    <row r="1314" spans="1:3" ht="16.899999999999999" customHeight="1">
      <c r="A1314" s="28">
        <v>2210399</v>
      </c>
      <c r="B1314" s="28" t="s">
        <v>1829</v>
      </c>
      <c r="C1314" s="75"/>
    </row>
    <row r="1315" spans="1:3" ht="16.899999999999999" customHeight="1">
      <c r="A1315" s="28">
        <v>222</v>
      </c>
      <c r="B1315" s="49" t="s">
        <v>1830</v>
      </c>
      <c r="C1315" s="75"/>
    </row>
    <row r="1316" spans="1:3" ht="16.899999999999999" customHeight="1">
      <c r="A1316" s="28">
        <v>22201</v>
      </c>
      <c r="B1316" s="49" t="s">
        <v>1831</v>
      </c>
      <c r="C1316" s="75"/>
    </row>
    <row r="1317" spans="1:3" ht="16.899999999999999" customHeight="1">
      <c r="A1317" s="28">
        <v>2220101</v>
      </c>
      <c r="B1317" s="28" t="s">
        <v>812</v>
      </c>
      <c r="C1317" s="75"/>
    </row>
    <row r="1318" spans="1:3" ht="16.899999999999999" customHeight="1">
      <c r="A1318" s="28">
        <v>2220102</v>
      </c>
      <c r="B1318" s="28" t="s">
        <v>813</v>
      </c>
      <c r="C1318" s="75"/>
    </row>
    <row r="1319" spans="1:3" ht="16.899999999999999" customHeight="1">
      <c r="A1319" s="28">
        <v>2220103</v>
      </c>
      <c r="B1319" s="28" t="s">
        <v>814</v>
      </c>
      <c r="C1319" s="75"/>
    </row>
    <row r="1320" spans="1:3" ht="16.899999999999999" customHeight="1">
      <c r="A1320" s="28">
        <v>2220104</v>
      </c>
      <c r="B1320" s="28" t="s">
        <v>1832</v>
      </c>
      <c r="C1320" s="75"/>
    </row>
    <row r="1321" spans="1:3" ht="16.899999999999999" customHeight="1">
      <c r="A1321" s="28">
        <v>2220105</v>
      </c>
      <c r="B1321" s="28" t="s">
        <v>1833</v>
      </c>
      <c r="C1321" s="75"/>
    </row>
    <row r="1322" spans="1:3" ht="16.899999999999999" customHeight="1">
      <c r="A1322" s="28">
        <v>2220106</v>
      </c>
      <c r="B1322" s="28" t="s">
        <v>1834</v>
      </c>
      <c r="C1322" s="75"/>
    </row>
    <row r="1323" spans="1:3" ht="16.899999999999999" customHeight="1">
      <c r="A1323" s="28">
        <v>2220107</v>
      </c>
      <c r="B1323" s="28" t="s">
        <v>1835</v>
      </c>
      <c r="C1323" s="75"/>
    </row>
    <row r="1324" spans="1:3" ht="16.899999999999999" customHeight="1">
      <c r="A1324" s="28">
        <v>2220112</v>
      </c>
      <c r="B1324" s="28" t="s">
        <v>1836</v>
      </c>
      <c r="C1324" s="75"/>
    </row>
    <row r="1325" spans="1:3" ht="16.899999999999999" customHeight="1">
      <c r="A1325" s="28">
        <v>2220113</v>
      </c>
      <c r="B1325" s="28" t="s">
        <v>1837</v>
      </c>
      <c r="C1325" s="75"/>
    </row>
    <row r="1326" spans="1:3" ht="16.899999999999999" customHeight="1">
      <c r="A1326" s="28">
        <v>2220114</v>
      </c>
      <c r="B1326" s="28" t="s">
        <v>1838</v>
      </c>
      <c r="C1326" s="75"/>
    </row>
    <row r="1327" spans="1:3" ht="16.899999999999999" customHeight="1">
      <c r="A1327" s="28">
        <v>2220115</v>
      </c>
      <c r="B1327" s="28" t="s">
        <v>1839</v>
      </c>
      <c r="C1327" s="75"/>
    </row>
    <row r="1328" spans="1:3" ht="16.899999999999999" customHeight="1">
      <c r="A1328" s="28">
        <v>2220118</v>
      </c>
      <c r="B1328" s="28" t="s">
        <v>1840</v>
      </c>
      <c r="C1328" s="75"/>
    </row>
    <row r="1329" spans="1:3" ht="16.899999999999999" customHeight="1">
      <c r="A1329" s="28">
        <v>2220150</v>
      </c>
      <c r="B1329" s="28" t="s">
        <v>821</v>
      </c>
      <c r="C1329" s="75"/>
    </row>
    <row r="1330" spans="1:3" ht="16.899999999999999" customHeight="1">
      <c r="A1330" s="28">
        <v>2220199</v>
      </c>
      <c r="B1330" s="28" t="s">
        <v>1841</v>
      </c>
      <c r="C1330" s="75"/>
    </row>
    <row r="1331" spans="1:3" ht="16.899999999999999" customHeight="1">
      <c r="A1331" s="28">
        <v>22202</v>
      </c>
      <c r="B1331" s="49" t="s">
        <v>1842</v>
      </c>
      <c r="C1331" s="75"/>
    </row>
    <row r="1332" spans="1:3" ht="16.899999999999999" customHeight="1">
      <c r="A1332" s="28">
        <v>2220201</v>
      </c>
      <c r="B1332" s="28" t="s">
        <v>812</v>
      </c>
      <c r="C1332" s="75"/>
    </row>
    <row r="1333" spans="1:3" ht="16.899999999999999" customHeight="1">
      <c r="A1333" s="28">
        <v>2220202</v>
      </c>
      <c r="B1333" s="28" t="s">
        <v>813</v>
      </c>
      <c r="C1333" s="75"/>
    </row>
    <row r="1334" spans="1:3" ht="16.899999999999999" customHeight="1">
      <c r="A1334" s="28">
        <v>2220203</v>
      </c>
      <c r="B1334" s="28" t="s">
        <v>814</v>
      </c>
      <c r="C1334" s="75"/>
    </row>
    <row r="1335" spans="1:3" ht="16.899999999999999" customHeight="1">
      <c r="A1335" s="28">
        <v>2220204</v>
      </c>
      <c r="B1335" s="28" t="s">
        <v>1843</v>
      </c>
      <c r="C1335" s="75"/>
    </row>
    <row r="1336" spans="1:3" ht="16.899999999999999" customHeight="1">
      <c r="A1336" s="28">
        <v>2220205</v>
      </c>
      <c r="B1336" s="28" t="s">
        <v>1844</v>
      </c>
      <c r="C1336" s="75"/>
    </row>
    <row r="1337" spans="1:3" ht="16.899999999999999" customHeight="1">
      <c r="A1337" s="28">
        <v>2220206</v>
      </c>
      <c r="B1337" s="28" t="s">
        <v>1845</v>
      </c>
      <c r="C1337" s="75"/>
    </row>
    <row r="1338" spans="1:3" ht="16.899999999999999" customHeight="1">
      <c r="A1338" s="28">
        <v>2220207</v>
      </c>
      <c r="B1338" s="28" t="s">
        <v>1846</v>
      </c>
      <c r="C1338" s="75"/>
    </row>
    <row r="1339" spans="1:3" ht="16.899999999999999" customHeight="1">
      <c r="A1339" s="28">
        <v>2220209</v>
      </c>
      <c r="B1339" s="28" t="s">
        <v>1847</v>
      </c>
      <c r="C1339" s="75"/>
    </row>
    <row r="1340" spans="1:3" ht="16.899999999999999" customHeight="1">
      <c r="A1340" s="28">
        <v>2220210</v>
      </c>
      <c r="B1340" s="28" t="s">
        <v>1848</v>
      </c>
      <c r="C1340" s="75"/>
    </row>
    <row r="1341" spans="1:3" ht="16.899999999999999" customHeight="1">
      <c r="A1341" s="28">
        <v>2220211</v>
      </c>
      <c r="B1341" s="28" t="s">
        <v>1849</v>
      </c>
      <c r="C1341" s="75"/>
    </row>
    <row r="1342" spans="1:3" ht="16.899999999999999" customHeight="1">
      <c r="A1342" s="28">
        <v>2220212</v>
      </c>
      <c r="B1342" s="28" t="s">
        <v>1850</v>
      </c>
      <c r="C1342" s="75"/>
    </row>
    <row r="1343" spans="1:3" ht="16.899999999999999" customHeight="1">
      <c r="A1343" s="28">
        <v>2220250</v>
      </c>
      <c r="B1343" s="28" t="s">
        <v>821</v>
      </c>
      <c r="C1343" s="75"/>
    </row>
    <row r="1344" spans="1:3" ht="16.899999999999999" customHeight="1">
      <c r="A1344" s="28">
        <v>2220299</v>
      </c>
      <c r="B1344" s="28" t="s">
        <v>1851</v>
      </c>
      <c r="C1344" s="75"/>
    </row>
    <row r="1345" spans="1:3" ht="16.899999999999999" customHeight="1">
      <c r="A1345" s="28">
        <v>22203</v>
      </c>
      <c r="B1345" s="49" t="s">
        <v>1852</v>
      </c>
      <c r="C1345" s="75"/>
    </row>
    <row r="1346" spans="1:3" ht="16.899999999999999" customHeight="1">
      <c r="A1346" s="28">
        <v>2220301</v>
      </c>
      <c r="B1346" s="28" t="s">
        <v>1853</v>
      </c>
      <c r="C1346" s="75"/>
    </row>
    <row r="1347" spans="1:3" ht="16.899999999999999" customHeight="1">
      <c r="A1347" s="28">
        <v>2220303</v>
      </c>
      <c r="B1347" s="28" t="s">
        <v>1854</v>
      </c>
      <c r="C1347" s="75"/>
    </row>
    <row r="1348" spans="1:3" ht="16.899999999999999" customHeight="1">
      <c r="A1348" s="28">
        <v>2220304</v>
      </c>
      <c r="B1348" s="28" t="s">
        <v>1855</v>
      </c>
      <c r="C1348" s="75"/>
    </row>
    <row r="1349" spans="1:3" ht="16.899999999999999" customHeight="1">
      <c r="A1349" s="28">
        <v>2220399</v>
      </c>
      <c r="B1349" s="28" t="s">
        <v>1856</v>
      </c>
      <c r="C1349" s="75"/>
    </row>
    <row r="1350" spans="1:3" ht="16.899999999999999" customHeight="1">
      <c r="A1350" s="28">
        <v>22204</v>
      </c>
      <c r="B1350" s="49" t="s">
        <v>1857</v>
      </c>
      <c r="C1350" s="75"/>
    </row>
    <row r="1351" spans="1:3" ht="16.899999999999999" customHeight="1">
      <c r="A1351" s="28">
        <v>2220401</v>
      </c>
      <c r="B1351" s="28" t="s">
        <v>1858</v>
      </c>
      <c r="C1351" s="75"/>
    </row>
    <row r="1352" spans="1:3" ht="16.899999999999999" customHeight="1">
      <c r="A1352" s="28">
        <v>2220402</v>
      </c>
      <c r="B1352" s="28" t="s">
        <v>1859</v>
      </c>
      <c r="C1352" s="75"/>
    </row>
    <row r="1353" spans="1:3" ht="16.899999999999999" customHeight="1">
      <c r="A1353" s="28">
        <v>2220403</v>
      </c>
      <c r="B1353" s="28" t="s">
        <v>1860</v>
      </c>
      <c r="C1353" s="75"/>
    </row>
    <row r="1354" spans="1:3" ht="16.899999999999999" customHeight="1">
      <c r="A1354" s="28">
        <v>2220404</v>
      </c>
      <c r="B1354" s="28" t="s">
        <v>1861</v>
      </c>
      <c r="C1354" s="75"/>
    </row>
    <row r="1355" spans="1:3" ht="16.899999999999999" customHeight="1">
      <c r="A1355" s="28">
        <v>2220499</v>
      </c>
      <c r="B1355" s="28" t="s">
        <v>1862</v>
      </c>
      <c r="C1355" s="75"/>
    </row>
    <row r="1356" spans="1:3" ht="16.899999999999999" customHeight="1">
      <c r="A1356" s="28">
        <v>22205</v>
      </c>
      <c r="B1356" s="49" t="s">
        <v>1863</v>
      </c>
      <c r="C1356" s="75"/>
    </row>
    <row r="1357" spans="1:3" ht="16.899999999999999" customHeight="1">
      <c r="A1357" s="28">
        <v>2220501</v>
      </c>
      <c r="B1357" s="28" t="s">
        <v>1864</v>
      </c>
      <c r="C1357" s="75"/>
    </row>
    <row r="1358" spans="1:3" ht="16.899999999999999" customHeight="1">
      <c r="A1358" s="28">
        <v>2220502</v>
      </c>
      <c r="B1358" s="28" t="s">
        <v>1865</v>
      </c>
      <c r="C1358" s="75"/>
    </row>
    <row r="1359" spans="1:3" ht="16.899999999999999" customHeight="1">
      <c r="A1359" s="28">
        <v>2220503</v>
      </c>
      <c r="B1359" s="28" t="s">
        <v>1866</v>
      </c>
      <c r="C1359" s="75"/>
    </row>
    <row r="1360" spans="1:3" ht="16.899999999999999" customHeight="1">
      <c r="A1360" s="28">
        <v>2220504</v>
      </c>
      <c r="B1360" s="28" t="s">
        <v>1867</v>
      </c>
      <c r="C1360" s="75"/>
    </row>
    <row r="1361" spans="1:3" ht="16.899999999999999" customHeight="1">
      <c r="A1361" s="28">
        <v>2220505</v>
      </c>
      <c r="B1361" s="28" t="s">
        <v>1868</v>
      </c>
      <c r="C1361" s="75"/>
    </row>
    <row r="1362" spans="1:3" ht="16.899999999999999" customHeight="1">
      <c r="A1362" s="28">
        <v>2220506</v>
      </c>
      <c r="B1362" s="28" t="s">
        <v>1869</v>
      </c>
      <c r="C1362" s="75"/>
    </row>
    <row r="1363" spans="1:3" ht="16.899999999999999" customHeight="1">
      <c r="A1363" s="28">
        <v>2220507</v>
      </c>
      <c r="B1363" s="28" t="s">
        <v>1870</v>
      </c>
      <c r="C1363" s="75"/>
    </row>
    <row r="1364" spans="1:3" ht="16.899999999999999" customHeight="1">
      <c r="A1364" s="28">
        <v>2220508</v>
      </c>
      <c r="B1364" s="28" t="s">
        <v>1871</v>
      </c>
      <c r="C1364" s="75"/>
    </row>
    <row r="1365" spans="1:3" ht="16.899999999999999" customHeight="1">
      <c r="A1365" s="28">
        <v>2220509</v>
      </c>
      <c r="B1365" s="28" t="s">
        <v>1872</v>
      </c>
      <c r="C1365" s="75"/>
    </row>
    <row r="1366" spans="1:3" ht="16.899999999999999" customHeight="1">
      <c r="A1366" s="28">
        <v>2220510</v>
      </c>
      <c r="B1366" s="28" t="s">
        <v>1873</v>
      </c>
      <c r="C1366" s="75"/>
    </row>
    <row r="1367" spans="1:3" ht="16.899999999999999" customHeight="1">
      <c r="A1367" s="28">
        <v>2220599</v>
      </c>
      <c r="B1367" s="28" t="s">
        <v>1874</v>
      </c>
      <c r="C1367" s="75"/>
    </row>
    <row r="1368" spans="1:3" s="73" customFormat="1" ht="16.899999999999999" customHeight="1">
      <c r="A1368" s="49">
        <v>229</v>
      </c>
      <c r="B1368" s="49" t="s">
        <v>1875</v>
      </c>
      <c r="C1368" s="74">
        <v>50</v>
      </c>
    </row>
    <row r="1369" spans="1:3" ht="16.899999999999999" customHeight="1">
      <c r="A1369" s="28">
        <v>22999</v>
      </c>
      <c r="B1369" s="49" t="s">
        <v>1876</v>
      </c>
      <c r="C1369" s="75"/>
    </row>
    <row r="1370" spans="1:3" ht="16.899999999999999" customHeight="1">
      <c r="A1370" s="28">
        <v>2299901</v>
      </c>
      <c r="B1370" s="28" t="s">
        <v>1877</v>
      </c>
      <c r="C1370" s="75">
        <v>50</v>
      </c>
    </row>
    <row r="1371" spans="1:3" s="73" customFormat="1" ht="16.899999999999999" customHeight="1">
      <c r="A1371" s="49">
        <v>232</v>
      </c>
      <c r="B1371" s="49" t="s">
        <v>1878</v>
      </c>
      <c r="C1371" s="74">
        <v>0</v>
      </c>
    </row>
    <row r="1372" spans="1:3" ht="16.899999999999999" customHeight="1">
      <c r="A1372" s="28">
        <v>23201</v>
      </c>
      <c r="B1372" s="49" t="s">
        <v>1879</v>
      </c>
      <c r="C1372" s="75"/>
    </row>
    <row r="1373" spans="1:3" ht="16.899999999999999" customHeight="1">
      <c r="A1373" s="28">
        <v>23202</v>
      </c>
      <c r="B1373" s="49" t="s">
        <v>1880</v>
      </c>
      <c r="C1373" s="75"/>
    </row>
    <row r="1374" spans="1:3" ht="16.899999999999999" customHeight="1">
      <c r="A1374" s="28">
        <v>23203</v>
      </c>
      <c r="B1374" s="49" t="s">
        <v>1881</v>
      </c>
      <c r="C1374" s="75">
        <v>0</v>
      </c>
    </row>
    <row r="1375" spans="1:3" ht="17.25" customHeight="1">
      <c r="A1375" s="28">
        <v>2320301</v>
      </c>
      <c r="B1375" s="28" t="s">
        <v>1882</v>
      </c>
      <c r="C1375" s="75"/>
    </row>
    <row r="1376" spans="1:3" ht="16.899999999999999" customHeight="1">
      <c r="A1376" s="28">
        <v>2320302</v>
      </c>
      <c r="B1376" s="28" t="s">
        <v>1883</v>
      </c>
      <c r="C1376" s="75"/>
    </row>
    <row r="1377" spans="1:3" ht="16.899999999999999" customHeight="1">
      <c r="A1377" s="28">
        <v>2320303</v>
      </c>
      <c r="B1377" s="28" t="s">
        <v>1884</v>
      </c>
      <c r="C1377" s="75"/>
    </row>
    <row r="1378" spans="1:3" ht="16.899999999999999" customHeight="1">
      <c r="A1378" s="28">
        <v>2320304</v>
      </c>
      <c r="B1378" s="28" t="s">
        <v>1885</v>
      </c>
      <c r="C1378" s="75">
        <v>0</v>
      </c>
    </row>
    <row r="1379" spans="1:3" ht="16.899999999999999" customHeight="1">
      <c r="A1379" s="28">
        <v>233</v>
      </c>
      <c r="B1379" s="49" t="s">
        <v>1886</v>
      </c>
      <c r="C1379" s="75"/>
    </row>
    <row r="1380" spans="1:3" ht="16.899999999999999" customHeight="1">
      <c r="A1380" s="28">
        <v>23301</v>
      </c>
      <c r="B1380" s="49" t="s">
        <v>1887</v>
      </c>
      <c r="C1380" s="75"/>
    </row>
    <row r="1381" spans="1:3" ht="16.899999999999999" customHeight="1">
      <c r="A1381" s="28">
        <v>23302</v>
      </c>
      <c r="B1381" s="49" t="s">
        <v>1888</v>
      </c>
      <c r="C1381" s="75"/>
    </row>
    <row r="1382" spans="1:3" ht="16.899999999999999" customHeight="1">
      <c r="A1382" s="28">
        <v>23303</v>
      </c>
      <c r="B1382" s="49" t="s">
        <v>1889</v>
      </c>
      <c r="C1382" s="75"/>
    </row>
  </sheetData>
  <mergeCells count="2">
    <mergeCell ref="A1:C1"/>
    <mergeCell ref="A2:C2"/>
  </mergeCells>
  <phoneticPr fontId="46" type="noConversion"/>
  <printOptions gridLines="1"/>
  <pageMargins left="0.75" right="0.75" top="1" bottom="1" header="0" footer="0"/>
  <pageSetup orientation="portrait"/>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dimension ref="A1:C69"/>
  <sheetViews>
    <sheetView showGridLines="0" showZeros="0" workbookViewId="0">
      <selection activeCell="F4" sqref="F4"/>
    </sheetView>
  </sheetViews>
  <sheetFormatPr defaultColWidth="12.25" defaultRowHeight="15.6" customHeight="1"/>
  <cols>
    <col min="1" max="1" width="8.75" style="17" customWidth="1"/>
    <col min="2" max="2" width="35.375" style="17" customWidth="1"/>
    <col min="3" max="3" width="24.5" style="17" customWidth="1"/>
    <col min="4" max="16384" width="12.25" style="17"/>
  </cols>
  <sheetData>
    <row r="1" spans="1:3" ht="42.75" customHeight="1">
      <c r="A1" s="95" t="s">
        <v>1890</v>
      </c>
      <c r="B1" s="95"/>
      <c r="C1" s="95"/>
    </row>
    <row r="2" spans="1:3" ht="16.899999999999999" customHeight="1">
      <c r="A2" s="47"/>
      <c r="B2" s="47"/>
      <c r="C2" s="47"/>
    </row>
    <row r="3" spans="1:3" s="68" customFormat="1" ht="17.25" customHeight="1">
      <c r="A3" s="97" t="s">
        <v>73</v>
      </c>
      <c r="B3" s="97" t="s">
        <v>74</v>
      </c>
      <c r="C3" s="97" t="s">
        <v>1891</v>
      </c>
    </row>
    <row r="4" spans="1:3" s="68" customFormat="1" ht="35.25" customHeight="1">
      <c r="A4" s="98"/>
      <c r="B4" s="98"/>
      <c r="C4" s="97"/>
    </row>
    <row r="5" spans="1:3" ht="17.25" customHeight="1">
      <c r="A5" s="28"/>
      <c r="B5" s="18" t="s">
        <v>809</v>
      </c>
      <c r="C5" s="69">
        <f>C6+C11+C22+C30+C37+C41+C44+C48+C51+C57+C60+C65</f>
        <v>2673</v>
      </c>
    </row>
    <row r="6" spans="1:3" ht="16.899999999999999" customHeight="1">
      <c r="A6" s="28">
        <v>501</v>
      </c>
      <c r="B6" s="49" t="s">
        <v>1892</v>
      </c>
      <c r="C6" s="70">
        <f>SUM(C7:C10)</f>
        <v>1100</v>
      </c>
    </row>
    <row r="7" spans="1:3" ht="16.899999999999999" customHeight="1">
      <c r="A7" s="28">
        <v>50101</v>
      </c>
      <c r="B7" s="28" t="s">
        <v>1893</v>
      </c>
      <c r="C7" s="71">
        <v>652</v>
      </c>
    </row>
    <row r="8" spans="1:3" ht="16.899999999999999" customHeight="1">
      <c r="A8" s="28">
        <v>50102</v>
      </c>
      <c r="B8" s="28" t="s">
        <v>1894</v>
      </c>
      <c r="C8" s="71">
        <v>285</v>
      </c>
    </row>
    <row r="9" spans="1:3" ht="16.899999999999999" customHeight="1">
      <c r="A9" s="28">
        <v>50103</v>
      </c>
      <c r="B9" s="28" t="s">
        <v>1895</v>
      </c>
      <c r="C9" s="71">
        <v>103</v>
      </c>
    </row>
    <row r="10" spans="1:3" ht="16.899999999999999" customHeight="1">
      <c r="A10" s="28">
        <v>50199</v>
      </c>
      <c r="B10" s="28" t="s">
        <v>1896</v>
      </c>
      <c r="C10" s="71">
        <v>60</v>
      </c>
    </row>
    <row r="11" spans="1:3" ht="16.899999999999999" customHeight="1">
      <c r="A11" s="28">
        <v>502</v>
      </c>
      <c r="B11" s="49" t="s">
        <v>1897</v>
      </c>
      <c r="C11" s="72">
        <f>SUM(C12:C21)</f>
        <v>637</v>
      </c>
    </row>
    <row r="12" spans="1:3" ht="16.899999999999999" customHeight="1">
      <c r="A12" s="28">
        <v>50201</v>
      </c>
      <c r="B12" s="28" t="s">
        <v>1898</v>
      </c>
      <c r="C12" s="69">
        <v>55</v>
      </c>
    </row>
    <row r="13" spans="1:3" ht="16.899999999999999" customHeight="1">
      <c r="A13" s="28">
        <v>50202</v>
      </c>
      <c r="B13" s="28" t="s">
        <v>1899</v>
      </c>
      <c r="C13" s="69">
        <v>8</v>
      </c>
    </row>
    <row r="14" spans="1:3" ht="16.899999999999999" customHeight="1">
      <c r="A14" s="28">
        <v>50203</v>
      </c>
      <c r="B14" s="28" t="s">
        <v>1900</v>
      </c>
      <c r="C14" s="69">
        <v>8</v>
      </c>
    </row>
    <row r="15" spans="1:3" ht="16.899999999999999" customHeight="1">
      <c r="A15" s="28">
        <v>50204</v>
      </c>
      <c r="B15" s="28" t="s">
        <v>1901</v>
      </c>
      <c r="C15" s="69">
        <v>20</v>
      </c>
    </row>
    <row r="16" spans="1:3" ht="16.899999999999999" customHeight="1">
      <c r="A16" s="28">
        <v>50205</v>
      </c>
      <c r="B16" s="28" t="s">
        <v>1902</v>
      </c>
      <c r="C16" s="69">
        <v>430</v>
      </c>
    </row>
    <row r="17" spans="1:3" ht="16.899999999999999" customHeight="1">
      <c r="A17" s="28">
        <v>50206</v>
      </c>
      <c r="B17" s="28" t="s">
        <v>1903</v>
      </c>
      <c r="C17" s="69">
        <v>24</v>
      </c>
    </row>
    <row r="18" spans="1:3" ht="16.899999999999999" customHeight="1">
      <c r="A18" s="28">
        <v>50207</v>
      </c>
      <c r="B18" s="28" t="s">
        <v>1904</v>
      </c>
      <c r="C18" s="69"/>
    </row>
    <row r="19" spans="1:3" ht="16.899999999999999" customHeight="1">
      <c r="A19" s="28">
        <v>50208</v>
      </c>
      <c r="B19" s="28" t="s">
        <v>1905</v>
      </c>
      <c r="C19" s="69">
        <v>22</v>
      </c>
    </row>
    <row r="20" spans="1:3" ht="16.899999999999999" customHeight="1">
      <c r="A20" s="28">
        <v>50209</v>
      </c>
      <c r="B20" s="28" t="s">
        <v>1906</v>
      </c>
      <c r="C20" s="69">
        <v>30</v>
      </c>
    </row>
    <row r="21" spans="1:3" ht="16.899999999999999" customHeight="1">
      <c r="A21" s="28">
        <v>50299</v>
      </c>
      <c r="B21" s="28" t="s">
        <v>1907</v>
      </c>
      <c r="C21" s="69">
        <v>40</v>
      </c>
    </row>
    <row r="22" spans="1:3" ht="16.899999999999999" customHeight="1">
      <c r="A22" s="28">
        <v>503</v>
      </c>
      <c r="B22" s="49" t="s">
        <v>1908</v>
      </c>
      <c r="C22" s="69">
        <f>SUM(C23:C29)</f>
        <v>523</v>
      </c>
    </row>
    <row r="23" spans="1:3" ht="16.899999999999999" customHeight="1">
      <c r="A23" s="28">
        <v>50301</v>
      </c>
      <c r="B23" s="28" t="s">
        <v>1909</v>
      </c>
      <c r="C23" s="69"/>
    </row>
    <row r="24" spans="1:3" ht="16.899999999999999" customHeight="1">
      <c r="A24" s="28">
        <v>50302</v>
      </c>
      <c r="B24" s="28" t="s">
        <v>1910</v>
      </c>
      <c r="C24" s="69">
        <v>20</v>
      </c>
    </row>
    <row r="25" spans="1:3" ht="16.899999999999999" customHeight="1">
      <c r="A25" s="28">
        <v>50303</v>
      </c>
      <c r="B25" s="28" t="s">
        <v>1911</v>
      </c>
      <c r="C25" s="69"/>
    </row>
    <row r="26" spans="1:3" ht="17.25" customHeight="1">
      <c r="A26" s="28">
        <v>50305</v>
      </c>
      <c r="B26" s="28" t="s">
        <v>1912</v>
      </c>
      <c r="C26" s="69">
        <v>289</v>
      </c>
    </row>
    <row r="27" spans="1:3" ht="16.899999999999999" customHeight="1">
      <c r="A27" s="28">
        <v>50306</v>
      </c>
      <c r="B27" s="28" t="s">
        <v>1913</v>
      </c>
      <c r="C27" s="69"/>
    </row>
    <row r="28" spans="1:3" ht="16.899999999999999" customHeight="1">
      <c r="A28" s="28">
        <v>50307</v>
      </c>
      <c r="B28" s="28" t="s">
        <v>1914</v>
      </c>
      <c r="C28" s="69">
        <v>8</v>
      </c>
    </row>
    <row r="29" spans="1:3" ht="16.899999999999999" customHeight="1">
      <c r="A29" s="28">
        <v>50399</v>
      </c>
      <c r="B29" s="28" t="s">
        <v>1915</v>
      </c>
      <c r="C29" s="69">
        <v>206</v>
      </c>
    </row>
    <row r="30" spans="1:3" ht="16.899999999999999" customHeight="1">
      <c r="A30" s="28">
        <v>504</v>
      </c>
      <c r="B30" s="49" t="s">
        <v>1916</v>
      </c>
      <c r="C30" s="69">
        <f>SUM(C31:C36)</f>
        <v>0</v>
      </c>
    </row>
    <row r="31" spans="1:3" ht="16.899999999999999" customHeight="1">
      <c r="A31" s="28">
        <v>50401</v>
      </c>
      <c r="B31" s="28" t="s">
        <v>1909</v>
      </c>
      <c r="C31" s="69"/>
    </row>
    <row r="32" spans="1:3" ht="16.899999999999999" customHeight="1">
      <c r="A32" s="28">
        <v>50402</v>
      </c>
      <c r="B32" s="28" t="s">
        <v>1910</v>
      </c>
      <c r="C32" s="69"/>
    </row>
    <row r="33" spans="1:3" ht="16.899999999999999" customHeight="1">
      <c r="A33" s="28">
        <v>50403</v>
      </c>
      <c r="B33" s="28" t="s">
        <v>1911</v>
      </c>
      <c r="C33" s="69"/>
    </row>
    <row r="34" spans="1:3" ht="16.899999999999999" customHeight="1">
      <c r="A34" s="28">
        <v>50404</v>
      </c>
      <c r="B34" s="28" t="s">
        <v>1913</v>
      </c>
      <c r="C34" s="69"/>
    </row>
    <row r="35" spans="1:3" ht="16.899999999999999" customHeight="1">
      <c r="A35" s="28">
        <v>50405</v>
      </c>
      <c r="B35" s="28" t="s">
        <v>1914</v>
      </c>
      <c r="C35" s="69"/>
    </row>
    <row r="36" spans="1:3" ht="17.25" customHeight="1">
      <c r="A36" s="28">
        <v>50499</v>
      </c>
      <c r="B36" s="28" t="s">
        <v>1915</v>
      </c>
      <c r="C36" s="69"/>
    </row>
    <row r="37" spans="1:3" ht="16.899999999999999" customHeight="1">
      <c r="A37" s="28">
        <v>505</v>
      </c>
      <c r="B37" s="49" t="s">
        <v>1917</v>
      </c>
      <c r="C37" s="69">
        <f>SUM(C38:C40)</f>
        <v>0</v>
      </c>
    </row>
    <row r="38" spans="1:3" ht="16.899999999999999" customHeight="1">
      <c r="A38" s="28">
        <v>50501</v>
      </c>
      <c r="B38" s="28" t="s">
        <v>1918</v>
      </c>
      <c r="C38" s="69"/>
    </row>
    <row r="39" spans="1:3" ht="16.899999999999999" customHeight="1">
      <c r="A39" s="28">
        <v>50502</v>
      </c>
      <c r="B39" s="28" t="s">
        <v>1919</v>
      </c>
      <c r="C39" s="69"/>
    </row>
    <row r="40" spans="1:3" ht="16.899999999999999" customHeight="1">
      <c r="A40" s="28">
        <v>50599</v>
      </c>
      <c r="B40" s="28" t="s">
        <v>1920</v>
      </c>
      <c r="C40" s="69"/>
    </row>
    <row r="41" spans="1:3" ht="16.899999999999999" customHeight="1">
      <c r="A41" s="28">
        <v>506</v>
      </c>
      <c r="B41" s="49" t="s">
        <v>1921</v>
      </c>
      <c r="C41" s="69">
        <f>SUM(C42:C43)</f>
        <v>0</v>
      </c>
    </row>
    <row r="42" spans="1:3" ht="16.899999999999999" customHeight="1">
      <c r="A42" s="28">
        <v>50601</v>
      </c>
      <c r="B42" s="28" t="s">
        <v>1922</v>
      </c>
      <c r="C42" s="69"/>
    </row>
    <row r="43" spans="1:3" ht="16.899999999999999" customHeight="1">
      <c r="A43" s="28">
        <v>50602</v>
      </c>
      <c r="B43" s="28" t="s">
        <v>1923</v>
      </c>
      <c r="C43" s="69"/>
    </row>
    <row r="44" spans="1:3" ht="16.899999999999999" customHeight="1">
      <c r="A44" s="28">
        <v>507</v>
      </c>
      <c r="B44" s="49" t="s">
        <v>1924</v>
      </c>
      <c r="C44" s="69">
        <f>SUM(C46:C47)</f>
        <v>12</v>
      </c>
    </row>
    <row r="45" spans="1:3" ht="16.899999999999999" customHeight="1">
      <c r="A45" s="28">
        <v>50701</v>
      </c>
      <c r="B45" s="28" t="s">
        <v>1925</v>
      </c>
      <c r="C45" s="69"/>
    </row>
    <row r="46" spans="1:3" ht="16.899999999999999" customHeight="1">
      <c r="A46" s="28">
        <v>50702</v>
      </c>
      <c r="B46" s="28" t="s">
        <v>1926</v>
      </c>
      <c r="C46" s="69"/>
    </row>
    <row r="47" spans="1:3" ht="16.899999999999999" customHeight="1">
      <c r="A47" s="28">
        <v>50799</v>
      </c>
      <c r="B47" s="28" t="s">
        <v>1927</v>
      </c>
      <c r="C47" s="69">
        <v>12</v>
      </c>
    </row>
    <row r="48" spans="1:3" ht="16.899999999999999" customHeight="1">
      <c r="A48" s="28">
        <v>508</v>
      </c>
      <c r="B48" s="49" t="s">
        <v>1928</v>
      </c>
      <c r="C48" s="69">
        <f>SUM(C49:C50)</f>
        <v>0</v>
      </c>
    </row>
    <row r="49" spans="1:3" ht="16.899999999999999" customHeight="1">
      <c r="A49" s="28">
        <v>50801</v>
      </c>
      <c r="B49" s="28" t="s">
        <v>1929</v>
      </c>
      <c r="C49" s="69"/>
    </row>
    <row r="50" spans="1:3" ht="17.25" customHeight="1">
      <c r="A50" s="28">
        <v>50802</v>
      </c>
      <c r="B50" s="28" t="s">
        <v>1930</v>
      </c>
      <c r="C50" s="69"/>
    </row>
    <row r="51" spans="1:3" ht="16.899999999999999" customHeight="1">
      <c r="A51" s="28">
        <v>509</v>
      </c>
      <c r="B51" s="49" t="s">
        <v>1931</v>
      </c>
      <c r="C51" s="69">
        <f>SUM(C52:C56)</f>
        <v>191</v>
      </c>
    </row>
    <row r="52" spans="1:3" ht="16.899999999999999" customHeight="1">
      <c r="A52" s="28">
        <v>50901</v>
      </c>
      <c r="B52" s="28" t="s">
        <v>1932</v>
      </c>
      <c r="C52" s="69">
        <v>21</v>
      </c>
    </row>
    <row r="53" spans="1:3" ht="16.899999999999999" customHeight="1">
      <c r="A53" s="28">
        <v>50902</v>
      </c>
      <c r="B53" s="28" t="s">
        <v>1933</v>
      </c>
      <c r="C53" s="69">
        <v>0</v>
      </c>
    </row>
    <row r="54" spans="1:3" ht="16.899999999999999" customHeight="1">
      <c r="A54" s="28">
        <v>50903</v>
      </c>
      <c r="B54" s="28" t="s">
        <v>1934</v>
      </c>
      <c r="C54" s="69">
        <v>5</v>
      </c>
    </row>
    <row r="55" spans="1:3" ht="16.899999999999999" customHeight="1">
      <c r="A55" s="28">
        <v>50905</v>
      </c>
      <c r="B55" s="28" t="s">
        <v>1935</v>
      </c>
      <c r="C55" s="69">
        <v>90</v>
      </c>
    </row>
    <row r="56" spans="1:3" ht="16.899999999999999" customHeight="1">
      <c r="A56" s="28">
        <v>50999</v>
      </c>
      <c r="B56" s="28" t="s">
        <v>1936</v>
      </c>
      <c r="C56" s="69">
        <v>75</v>
      </c>
    </row>
    <row r="57" spans="1:3" ht="16.899999999999999" customHeight="1">
      <c r="A57" s="28">
        <v>510</v>
      </c>
      <c r="B57" s="49" t="s">
        <v>1937</v>
      </c>
      <c r="C57" s="69">
        <f>SUM(C58:C59)</f>
        <v>160</v>
      </c>
    </row>
    <row r="58" spans="1:3" ht="16.899999999999999" customHeight="1">
      <c r="A58" s="28">
        <v>51002</v>
      </c>
      <c r="B58" s="28" t="s">
        <v>1938</v>
      </c>
      <c r="C58" s="69">
        <v>160</v>
      </c>
    </row>
    <row r="59" spans="1:3" ht="16.899999999999999" customHeight="1">
      <c r="A59" s="28">
        <v>51003</v>
      </c>
      <c r="B59" s="28" t="s">
        <v>1242</v>
      </c>
      <c r="C59" s="69"/>
    </row>
    <row r="60" spans="1:3" ht="16.899999999999999" customHeight="1">
      <c r="A60" s="28">
        <v>511</v>
      </c>
      <c r="B60" s="49" t="s">
        <v>1939</v>
      </c>
      <c r="C60" s="69">
        <f>SUM(C61:C64)</f>
        <v>0</v>
      </c>
    </row>
    <row r="61" spans="1:3" ht="16.899999999999999" customHeight="1">
      <c r="A61" s="28">
        <v>51101</v>
      </c>
      <c r="B61" s="28" t="s">
        <v>1940</v>
      </c>
      <c r="C61" s="69">
        <v>0</v>
      </c>
    </row>
    <row r="62" spans="1:3" ht="16.899999999999999" customHeight="1">
      <c r="A62" s="28">
        <v>51102</v>
      </c>
      <c r="B62" s="28" t="s">
        <v>1941</v>
      </c>
      <c r="C62" s="69"/>
    </row>
    <row r="63" spans="1:3" ht="16.899999999999999" customHeight="1">
      <c r="A63" s="28">
        <v>51103</v>
      </c>
      <c r="B63" s="28" t="s">
        <v>1942</v>
      </c>
      <c r="C63" s="69"/>
    </row>
    <row r="64" spans="1:3" ht="16.899999999999999" customHeight="1">
      <c r="A64" s="28">
        <v>51104</v>
      </c>
      <c r="B64" s="28" t="s">
        <v>1943</v>
      </c>
      <c r="C64" s="69"/>
    </row>
    <row r="65" spans="1:3" ht="16.899999999999999" customHeight="1">
      <c r="A65" s="28">
        <v>599</v>
      </c>
      <c r="B65" s="49" t="s">
        <v>1944</v>
      </c>
      <c r="C65" s="69">
        <f>SUM(C66:C69)</f>
        <v>50</v>
      </c>
    </row>
    <row r="66" spans="1:3" ht="17.25" customHeight="1">
      <c r="A66" s="28">
        <v>59906</v>
      </c>
      <c r="B66" s="28" t="s">
        <v>1945</v>
      </c>
      <c r="C66" s="69"/>
    </row>
    <row r="67" spans="1:3" ht="16.899999999999999" customHeight="1">
      <c r="A67" s="28">
        <v>59907</v>
      </c>
      <c r="B67" s="28" t="s">
        <v>1946</v>
      </c>
      <c r="C67" s="69"/>
    </row>
    <row r="68" spans="1:3" ht="16.899999999999999" customHeight="1">
      <c r="A68" s="28">
        <v>59908</v>
      </c>
      <c r="B68" s="28" t="s">
        <v>1947</v>
      </c>
      <c r="C68" s="69"/>
    </row>
    <row r="69" spans="1:3" ht="16.899999999999999" customHeight="1">
      <c r="A69" s="28">
        <v>59999</v>
      </c>
      <c r="B69" s="28" t="s">
        <v>1750</v>
      </c>
      <c r="C69" s="69">
        <v>50</v>
      </c>
    </row>
  </sheetData>
  <mergeCells count="4">
    <mergeCell ref="A1:C1"/>
    <mergeCell ref="A3:A4"/>
    <mergeCell ref="B3:B4"/>
    <mergeCell ref="C3:C4"/>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dimension ref="A1:B23"/>
  <sheetViews>
    <sheetView workbookViewId="0">
      <selection activeCell="F12" sqref="F12"/>
    </sheetView>
  </sheetViews>
  <sheetFormatPr defaultRowHeight="20.100000000000001" customHeight="1"/>
  <cols>
    <col min="1" max="1" width="50" style="54" customWidth="1"/>
    <col min="2" max="2" width="25.625" style="55" customWidth="1"/>
    <col min="3" max="16384" width="9" style="56"/>
  </cols>
  <sheetData>
    <row r="1" spans="1:2" ht="26.25" customHeight="1">
      <c r="A1" s="99" t="s">
        <v>1948</v>
      </c>
      <c r="B1" s="99"/>
    </row>
    <row r="2" spans="1:2" ht="20.100000000000001" customHeight="1">
      <c r="A2" s="57"/>
      <c r="B2" s="24" t="s">
        <v>18</v>
      </c>
    </row>
    <row r="3" spans="1:2" ht="20.100000000000001" customHeight="1">
      <c r="A3" s="18" t="s">
        <v>1949</v>
      </c>
      <c r="B3" s="58" t="s">
        <v>1950</v>
      </c>
    </row>
    <row r="4" spans="1:2" ht="20.100000000000001" customHeight="1">
      <c r="A4" s="59" t="s">
        <v>1951</v>
      </c>
      <c r="B4" s="60">
        <v>462</v>
      </c>
    </row>
    <row r="5" spans="1:2" ht="20.100000000000001" customHeight="1">
      <c r="A5" s="59" t="s">
        <v>1952</v>
      </c>
      <c r="B5" s="61">
        <f>B6+B10</f>
        <v>3409.43</v>
      </c>
    </row>
    <row r="6" spans="1:2" ht="20.100000000000001" customHeight="1">
      <c r="A6" s="62" t="s">
        <v>30</v>
      </c>
      <c r="B6" s="63">
        <f>SUM(B7:B9)</f>
        <v>1595.17</v>
      </c>
    </row>
    <row r="7" spans="1:2" ht="20.100000000000001" customHeight="1">
      <c r="A7" s="62" t="s">
        <v>32</v>
      </c>
      <c r="B7" s="64">
        <v>357.79</v>
      </c>
    </row>
    <row r="8" spans="1:2" ht="20.100000000000001" customHeight="1">
      <c r="A8" s="62" t="s">
        <v>34</v>
      </c>
      <c r="B8" s="63"/>
    </row>
    <row r="9" spans="1:2" ht="20.100000000000001" customHeight="1">
      <c r="A9" s="62" t="s">
        <v>36</v>
      </c>
      <c r="B9" s="64">
        <v>1237.3800000000001</v>
      </c>
    </row>
    <row r="10" spans="1:2" ht="20.100000000000001" customHeight="1">
      <c r="A10" s="62" t="s">
        <v>38</v>
      </c>
      <c r="B10" s="63">
        <f>SUM(B11:B23)</f>
        <v>1814.26</v>
      </c>
    </row>
    <row r="11" spans="1:2" ht="20.100000000000001" customHeight="1">
      <c r="A11" s="65" t="s">
        <v>40</v>
      </c>
      <c r="B11" s="64">
        <v>84.16</v>
      </c>
    </row>
    <row r="12" spans="1:2" ht="20.100000000000001" customHeight="1">
      <c r="A12" s="65" t="s">
        <v>42</v>
      </c>
      <c r="B12" s="64"/>
    </row>
    <row r="13" spans="1:2" ht="20.100000000000001" customHeight="1">
      <c r="A13" s="65" t="s">
        <v>44</v>
      </c>
      <c r="B13" s="64">
        <v>117.33</v>
      </c>
    </row>
    <row r="14" spans="1:2" ht="20.100000000000001" customHeight="1">
      <c r="A14" s="65" t="s">
        <v>46</v>
      </c>
      <c r="B14" s="64">
        <v>55.27</v>
      </c>
    </row>
    <row r="15" spans="1:2" ht="20.100000000000001" customHeight="1">
      <c r="A15" s="65" t="s">
        <v>48</v>
      </c>
      <c r="B15" s="60">
        <v>0</v>
      </c>
    </row>
    <row r="16" spans="1:2" ht="20.100000000000001" customHeight="1">
      <c r="A16" s="65" t="s">
        <v>50</v>
      </c>
      <c r="B16" s="60">
        <v>135.99</v>
      </c>
    </row>
    <row r="17" spans="1:2" ht="20.100000000000001" customHeight="1">
      <c r="A17" s="65" t="s">
        <v>52</v>
      </c>
      <c r="B17" s="64">
        <v>0</v>
      </c>
    </row>
    <row r="18" spans="1:2" ht="20.100000000000001" customHeight="1">
      <c r="A18" s="65" t="s">
        <v>54</v>
      </c>
      <c r="B18" s="60">
        <v>138.1</v>
      </c>
    </row>
    <row r="19" spans="1:2" ht="20.100000000000001" customHeight="1">
      <c r="A19" s="65" t="s">
        <v>56</v>
      </c>
      <c r="B19" s="64">
        <v>1055.73</v>
      </c>
    </row>
    <row r="20" spans="1:2" ht="20.100000000000001" customHeight="1">
      <c r="A20" s="65" t="s">
        <v>58</v>
      </c>
      <c r="B20" s="64">
        <v>0</v>
      </c>
    </row>
    <row r="21" spans="1:2" ht="20.100000000000001" customHeight="1">
      <c r="A21" s="65" t="s">
        <v>60</v>
      </c>
      <c r="B21" s="64">
        <v>3.4</v>
      </c>
    </row>
    <row r="22" spans="1:2" ht="20.100000000000001" customHeight="1">
      <c r="A22" s="65" t="s">
        <v>62</v>
      </c>
      <c r="B22" s="66">
        <v>17.28</v>
      </c>
    </row>
    <row r="23" spans="1:2" ht="20.100000000000001" customHeight="1">
      <c r="A23" s="67" t="s">
        <v>64</v>
      </c>
      <c r="B23" s="66">
        <v>207</v>
      </c>
    </row>
  </sheetData>
  <mergeCells count="1">
    <mergeCell ref="A1:B1"/>
  </mergeCells>
  <phoneticPr fontId="4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F19"/>
  <sheetViews>
    <sheetView workbookViewId="0">
      <selection activeCell="B19" sqref="B19:F19"/>
    </sheetView>
  </sheetViews>
  <sheetFormatPr defaultColWidth="9" defaultRowHeight="14.25"/>
  <cols>
    <col min="1" max="1" width="14.75" customWidth="1"/>
    <col min="2" max="2" width="12.375" customWidth="1"/>
    <col min="3" max="3" width="13" customWidth="1"/>
    <col min="4" max="4" width="12.75" customWidth="1"/>
    <col min="5" max="5" width="12.25" customWidth="1"/>
    <col min="6" max="6" width="13" customWidth="1"/>
  </cols>
  <sheetData>
    <row r="1" spans="1:6" ht="25.15" customHeight="1">
      <c r="A1" s="100" t="s">
        <v>1953</v>
      </c>
      <c r="B1" s="100"/>
      <c r="C1" s="100"/>
      <c r="D1" s="100"/>
      <c r="E1" s="100"/>
      <c r="F1" s="100"/>
    </row>
    <row r="2" spans="1:6" ht="25.15" customHeight="1">
      <c r="A2" s="50"/>
      <c r="B2" s="50"/>
      <c r="C2" s="50"/>
      <c r="D2" s="50"/>
      <c r="E2" s="50"/>
      <c r="F2" s="51"/>
    </row>
    <row r="3" spans="1:6" ht="25.15" customHeight="1">
      <c r="A3" s="101" t="s">
        <v>1954</v>
      </c>
      <c r="B3" s="101" t="s">
        <v>1955</v>
      </c>
      <c r="C3" s="101"/>
      <c r="D3" s="101"/>
      <c r="E3" s="101"/>
      <c r="F3" s="101"/>
    </row>
    <row r="4" spans="1:6" ht="25.15" customHeight="1">
      <c r="A4" s="101"/>
      <c r="B4" s="92" t="s">
        <v>1956</v>
      </c>
      <c r="C4" s="92" t="s">
        <v>1957</v>
      </c>
      <c r="D4" s="92" t="s">
        <v>1958</v>
      </c>
      <c r="E4" s="92" t="s">
        <v>1959</v>
      </c>
      <c r="F4" s="92" t="s">
        <v>1960</v>
      </c>
    </row>
    <row r="5" spans="1:6" ht="25.15" customHeight="1">
      <c r="A5" s="52" t="s">
        <v>1961</v>
      </c>
      <c r="B5" s="92">
        <v>60</v>
      </c>
      <c r="C5" s="93">
        <v>26</v>
      </c>
      <c r="D5" s="93">
        <v>21</v>
      </c>
      <c r="E5" s="93">
        <v>12</v>
      </c>
      <c r="F5" s="92">
        <v>7</v>
      </c>
    </row>
    <row r="6" spans="1:6" ht="25.15" customHeight="1">
      <c r="A6" s="52" t="s">
        <v>1962</v>
      </c>
      <c r="B6" s="92">
        <v>47</v>
      </c>
      <c r="C6" s="93">
        <v>24</v>
      </c>
      <c r="D6" s="93">
        <v>20</v>
      </c>
      <c r="E6" s="93">
        <v>8</v>
      </c>
      <c r="F6" s="92">
        <v>6</v>
      </c>
    </row>
    <row r="7" spans="1:6" ht="25.15" customHeight="1">
      <c r="A7" s="52" t="s">
        <v>1963</v>
      </c>
      <c r="B7" s="92">
        <v>53</v>
      </c>
      <c r="C7" s="93">
        <v>26</v>
      </c>
      <c r="D7" s="93">
        <v>21</v>
      </c>
      <c r="E7" s="93">
        <v>12</v>
      </c>
      <c r="F7" s="92">
        <v>7</v>
      </c>
    </row>
    <row r="8" spans="1:6" ht="25.15" customHeight="1">
      <c r="A8" s="52" t="s">
        <v>1964</v>
      </c>
      <c r="B8" s="93">
        <v>36</v>
      </c>
      <c r="C8" s="93">
        <v>23</v>
      </c>
      <c r="D8" s="93">
        <v>20</v>
      </c>
      <c r="E8" s="93">
        <v>8</v>
      </c>
      <c r="F8" s="93">
        <v>6</v>
      </c>
    </row>
    <row r="9" spans="1:6" ht="25.15" customHeight="1">
      <c r="A9" s="52" t="s">
        <v>1965</v>
      </c>
      <c r="B9" s="93">
        <v>51</v>
      </c>
      <c r="C9" s="93">
        <v>24</v>
      </c>
      <c r="D9" s="93">
        <v>20</v>
      </c>
      <c r="E9" s="93">
        <v>8</v>
      </c>
      <c r="F9" s="93">
        <v>5</v>
      </c>
    </row>
    <row r="10" spans="1:6" ht="25.15" customHeight="1">
      <c r="A10" s="53" t="s">
        <v>1966</v>
      </c>
      <c r="B10" s="93">
        <v>48</v>
      </c>
      <c r="C10" s="93">
        <v>23</v>
      </c>
      <c r="D10" s="93">
        <v>21</v>
      </c>
      <c r="E10" s="93">
        <v>10</v>
      </c>
      <c r="F10" s="93">
        <v>5</v>
      </c>
    </row>
    <row r="11" spans="1:6" ht="25.15" customHeight="1">
      <c r="A11" s="53" t="s">
        <v>1967</v>
      </c>
      <c r="B11" s="93">
        <v>52</v>
      </c>
      <c r="C11" s="93">
        <v>23</v>
      </c>
      <c r="D11" s="93">
        <v>20</v>
      </c>
      <c r="E11" s="93">
        <v>8</v>
      </c>
      <c r="F11" s="93">
        <v>5</v>
      </c>
    </row>
    <row r="12" spans="1:6" ht="25.15" customHeight="1">
      <c r="A12" s="53" t="s">
        <v>1968</v>
      </c>
      <c r="B12" s="93">
        <v>48</v>
      </c>
      <c r="C12" s="93">
        <v>25</v>
      </c>
      <c r="D12" s="93">
        <v>21</v>
      </c>
      <c r="E12" s="93">
        <v>10</v>
      </c>
      <c r="F12" s="93">
        <v>6</v>
      </c>
    </row>
    <row r="13" spans="1:6" ht="25.15" customHeight="1">
      <c r="A13" s="53" t="s">
        <v>1969</v>
      </c>
      <c r="B13" s="93">
        <v>44</v>
      </c>
      <c r="C13" s="93">
        <v>25</v>
      </c>
      <c r="D13" s="93">
        <v>19</v>
      </c>
      <c r="E13" s="93">
        <v>10</v>
      </c>
      <c r="F13" s="93">
        <v>4</v>
      </c>
    </row>
    <row r="14" spans="1:6" ht="25.15" customHeight="1">
      <c r="A14" s="53" t="s">
        <v>1970</v>
      </c>
      <c r="B14" s="93">
        <v>48</v>
      </c>
      <c r="C14" s="93">
        <v>29</v>
      </c>
      <c r="D14" s="93">
        <v>20</v>
      </c>
      <c r="E14" s="93">
        <v>8</v>
      </c>
      <c r="F14" s="93">
        <v>4</v>
      </c>
    </row>
    <row r="15" spans="1:6" ht="25.15" customHeight="1">
      <c r="A15" s="53" t="s">
        <v>1971</v>
      </c>
      <c r="B15" s="93">
        <v>63</v>
      </c>
      <c r="C15" s="93">
        <v>26</v>
      </c>
      <c r="D15" s="93">
        <v>22</v>
      </c>
      <c r="E15" s="93">
        <v>12</v>
      </c>
      <c r="F15" s="93">
        <v>7</v>
      </c>
    </row>
    <row r="16" spans="1:6" ht="25.15" customHeight="1">
      <c r="A16" s="53" t="s">
        <v>1972</v>
      </c>
      <c r="B16" s="93">
        <v>71</v>
      </c>
      <c r="C16" s="93">
        <v>33</v>
      </c>
      <c r="D16" s="93">
        <v>22</v>
      </c>
      <c r="E16" s="93">
        <v>12</v>
      </c>
      <c r="F16" s="93">
        <v>6</v>
      </c>
    </row>
    <row r="17" spans="1:6" ht="25.15" customHeight="1">
      <c r="A17" s="52" t="s">
        <v>1973</v>
      </c>
      <c r="B17" s="93">
        <v>61</v>
      </c>
      <c r="C17" s="93">
        <v>30</v>
      </c>
      <c r="D17" s="93">
        <v>20</v>
      </c>
      <c r="E17" s="93">
        <v>10</v>
      </c>
      <c r="F17" s="93">
        <v>5</v>
      </c>
    </row>
    <row r="18" spans="1:6" ht="25.15" customHeight="1">
      <c r="A18" s="52" t="s">
        <v>1974</v>
      </c>
      <c r="B18" s="93">
        <v>53</v>
      </c>
      <c r="C18" s="93">
        <v>24</v>
      </c>
      <c r="D18" s="93">
        <v>19</v>
      </c>
      <c r="E18" s="93">
        <v>8</v>
      </c>
      <c r="F18" s="93">
        <v>4.17</v>
      </c>
    </row>
    <row r="19" spans="1:6" ht="25.15" customHeight="1">
      <c r="A19" s="93" t="s">
        <v>1975</v>
      </c>
      <c r="B19" s="93">
        <f>SUM(B5:B18)</f>
        <v>735</v>
      </c>
      <c r="C19" s="93">
        <f t="shared" ref="C19:F19" si="0">SUM(C5:C18)</f>
        <v>361</v>
      </c>
      <c r="D19" s="93">
        <f t="shared" si="0"/>
        <v>286</v>
      </c>
      <c r="E19" s="93">
        <f t="shared" si="0"/>
        <v>136</v>
      </c>
      <c r="F19" s="93">
        <f t="shared" si="0"/>
        <v>77.17</v>
      </c>
    </row>
  </sheetData>
  <mergeCells count="3">
    <mergeCell ref="A1:F1"/>
    <mergeCell ref="B3:F3"/>
    <mergeCell ref="A3:A4"/>
  </mergeCells>
  <phoneticPr fontId="4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C5"/>
  <sheetViews>
    <sheetView showGridLines="0" showZeros="0" workbookViewId="0">
      <selection activeCell="D4" sqref="D4"/>
    </sheetView>
  </sheetViews>
  <sheetFormatPr defaultColWidth="8.25" defaultRowHeight="40.15" customHeight="1"/>
  <cols>
    <col min="1" max="1" width="13.375" style="32" customWidth="1"/>
    <col min="2" max="2" width="20.5" style="33" customWidth="1"/>
    <col min="3" max="3" width="26.5" style="32" customWidth="1"/>
    <col min="4" max="16384" width="8.25" style="32"/>
  </cols>
  <sheetData>
    <row r="1" spans="1:3" ht="40.15" customHeight="1">
      <c r="A1" s="102" t="s">
        <v>1976</v>
      </c>
      <c r="B1" s="103"/>
      <c r="C1" s="103"/>
    </row>
    <row r="2" spans="1:3" ht="40.15" customHeight="1">
      <c r="A2" s="34"/>
      <c r="B2" s="34"/>
      <c r="C2" s="35" t="s">
        <v>18</v>
      </c>
    </row>
    <row r="3" spans="1:3" ht="40.15" customHeight="1">
      <c r="A3" s="36" t="s">
        <v>1977</v>
      </c>
      <c r="B3" s="37" t="s">
        <v>1978</v>
      </c>
      <c r="C3" s="37" t="s">
        <v>1979</v>
      </c>
    </row>
    <row r="4" spans="1:3" s="31" customFormat="1" ht="40.15" customHeight="1">
      <c r="A4" s="36"/>
      <c r="B4" s="38"/>
      <c r="C4" s="38"/>
    </row>
    <row r="5" spans="1:3" ht="40.15" customHeight="1">
      <c r="A5" s="104" t="s">
        <v>1980</v>
      </c>
      <c r="B5" s="104"/>
      <c r="C5" s="104"/>
    </row>
  </sheetData>
  <mergeCells count="2">
    <mergeCell ref="A1:C1"/>
    <mergeCell ref="A5:C5"/>
  </mergeCells>
  <phoneticPr fontId="46" type="noConversion"/>
  <printOptions gridLines="1"/>
  <pageMargins left="0.75" right="0.75" top="1" bottom="1" header="0" footer="0"/>
  <pageSetup orientation="portrait"/>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dimension ref="A1:C59"/>
  <sheetViews>
    <sheetView showGridLines="0" showZeros="0" topLeftCell="A37" workbookViewId="0">
      <selection activeCell="J35" sqref="J35"/>
    </sheetView>
  </sheetViews>
  <sheetFormatPr defaultColWidth="12.25" defaultRowHeight="15.6" customHeight="1"/>
  <cols>
    <col min="1" max="1" width="10.75" style="17" customWidth="1"/>
    <col min="2" max="2" width="59" style="17" customWidth="1"/>
    <col min="3" max="3" width="22.5" style="17" customWidth="1"/>
    <col min="4" max="16384" width="12.25" style="17"/>
  </cols>
  <sheetData>
    <row r="1" spans="1:3" ht="40.5" customHeight="1">
      <c r="A1" s="95" t="s">
        <v>1981</v>
      </c>
      <c r="B1" s="95"/>
      <c r="C1" s="95"/>
    </row>
    <row r="2" spans="1:3" ht="16.899999999999999" customHeight="1">
      <c r="A2" s="47"/>
      <c r="B2" s="47"/>
      <c r="C2" s="48" t="s">
        <v>72</v>
      </c>
    </row>
    <row r="3" spans="1:3" ht="16.899999999999999" customHeight="1">
      <c r="A3" s="18" t="s">
        <v>73</v>
      </c>
      <c r="B3" s="18" t="s">
        <v>74</v>
      </c>
      <c r="C3" s="18" t="s">
        <v>75</v>
      </c>
    </row>
    <row r="4" spans="1:3" ht="16.899999999999999" customHeight="1">
      <c r="A4" s="49"/>
      <c r="B4" s="18" t="s">
        <v>1982</v>
      </c>
      <c r="C4" s="69">
        <v>620</v>
      </c>
    </row>
    <row r="5" spans="1:3" ht="16.899999999999999" customHeight="1">
      <c r="A5" s="28">
        <v>10301</v>
      </c>
      <c r="B5" s="20" t="s">
        <v>1983</v>
      </c>
      <c r="C5" s="69"/>
    </row>
    <row r="6" spans="1:3" ht="16.899999999999999" customHeight="1">
      <c r="A6" s="28">
        <v>1030102</v>
      </c>
      <c r="B6" s="20" t="s">
        <v>1984</v>
      </c>
      <c r="C6" s="69"/>
    </row>
    <row r="7" spans="1:3" ht="16.899999999999999" customHeight="1">
      <c r="A7" s="28">
        <v>103010201</v>
      </c>
      <c r="B7" s="22" t="s">
        <v>1985</v>
      </c>
      <c r="C7" s="69"/>
    </row>
    <row r="8" spans="1:3" ht="16.899999999999999" customHeight="1">
      <c r="A8" s="28">
        <v>103010202</v>
      </c>
      <c r="B8" s="22" t="s">
        <v>1986</v>
      </c>
      <c r="C8" s="69"/>
    </row>
    <row r="9" spans="1:3" ht="16.899999999999999" customHeight="1">
      <c r="A9" s="28">
        <v>1030106</v>
      </c>
      <c r="B9" s="20" t="s">
        <v>1987</v>
      </c>
      <c r="C9" s="69"/>
    </row>
    <row r="10" spans="1:3" ht="16.899999999999999" customHeight="1">
      <c r="A10" s="28">
        <v>1030110</v>
      </c>
      <c r="B10" s="20" t="s">
        <v>1988</v>
      </c>
      <c r="C10" s="69"/>
    </row>
    <row r="11" spans="1:3" ht="16.899999999999999" customHeight="1">
      <c r="A11" s="28">
        <v>1030112</v>
      </c>
      <c r="B11" s="20" t="s">
        <v>1989</v>
      </c>
      <c r="C11" s="69"/>
    </row>
    <row r="12" spans="1:3" ht="16.899999999999999" customHeight="1">
      <c r="A12" s="28">
        <v>1030115</v>
      </c>
      <c r="B12" s="20" t="s">
        <v>1990</v>
      </c>
      <c r="C12" s="69"/>
    </row>
    <row r="13" spans="1:3" ht="16.899999999999999" customHeight="1">
      <c r="A13" s="28">
        <v>1030121</v>
      </c>
      <c r="B13" s="20" t="s">
        <v>1991</v>
      </c>
      <c r="C13" s="69"/>
    </row>
    <row r="14" spans="1:3" ht="16.899999999999999" customHeight="1">
      <c r="A14" s="28">
        <v>1030129</v>
      </c>
      <c r="B14" s="20" t="s">
        <v>1992</v>
      </c>
      <c r="C14" s="69"/>
    </row>
    <row r="15" spans="1:3" ht="16.899999999999999" customHeight="1">
      <c r="A15" s="28">
        <v>1030146</v>
      </c>
      <c r="B15" s="20" t="s">
        <v>1993</v>
      </c>
      <c r="C15" s="69"/>
    </row>
    <row r="16" spans="1:3" ht="16.899999999999999" customHeight="1">
      <c r="A16" s="28">
        <v>1030147</v>
      </c>
      <c r="B16" s="20" t="s">
        <v>1994</v>
      </c>
      <c r="C16" s="69"/>
    </row>
    <row r="17" spans="1:3" ht="16.899999999999999" customHeight="1">
      <c r="A17" s="28">
        <v>1030148</v>
      </c>
      <c r="B17" s="20" t="s">
        <v>1995</v>
      </c>
      <c r="C17" s="69"/>
    </row>
    <row r="18" spans="1:3" ht="16.899999999999999" customHeight="1">
      <c r="A18" s="28">
        <v>103014801</v>
      </c>
      <c r="B18" s="22" t="s">
        <v>1996</v>
      </c>
      <c r="C18" s="69"/>
    </row>
    <row r="19" spans="1:3" ht="16.899999999999999" customHeight="1">
      <c r="A19" s="28">
        <v>103014802</v>
      </c>
      <c r="B19" s="22" t="s">
        <v>1997</v>
      </c>
      <c r="C19" s="69"/>
    </row>
    <row r="20" spans="1:3" ht="16.899999999999999" customHeight="1">
      <c r="A20" s="28">
        <v>103014803</v>
      </c>
      <c r="B20" s="22" t="s">
        <v>1998</v>
      </c>
      <c r="C20" s="69"/>
    </row>
    <row r="21" spans="1:3" ht="16.899999999999999" customHeight="1">
      <c r="A21" s="28">
        <v>103014898</v>
      </c>
      <c r="B21" s="22" t="s">
        <v>1999</v>
      </c>
      <c r="C21" s="69"/>
    </row>
    <row r="22" spans="1:3" ht="16.899999999999999" customHeight="1">
      <c r="A22" s="28">
        <v>103014899</v>
      </c>
      <c r="B22" s="22" t="s">
        <v>2000</v>
      </c>
      <c r="C22" s="69"/>
    </row>
    <row r="23" spans="1:3" ht="16.899999999999999" customHeight="1">
      <c r="A23" s="28">
        <v>1030149</v>
      </c>
      <c r="B23" s="20" t="s">
        <v>2001</v>
      </c>
      <c r="C23" s="69">
        <v>620</v>
      </c>
    </row>
    <row r="24" spans="1:3" ht="16.899999999999999" customHeight="1">
      <c r="A24" s="28">
        <v>1030150</v>
      </c>
      <c r="B24" s="20" t="s">
        <v>2002</v>
      </c>
      <c r="C24" s="69"/>
    </row>
    <row r="25" spans="1:3" ht="16.899999999999999" customHeight="1">
      <c r="A25" s="28">
        <v>103015001</v>
      </c>
      <c r="B25" s="22" t="s">
        <v>2003</v>
      </c>
      <c r="C25" s="69"/>
    </row>
    <row r="26" spans="1:3" ht="16.899999999999999" customHeight="1">
      <c r="A26" s="28">
        <v>103015002</v>
      </c>
      <c r="B26" s="22" t="s">
        <v>2004</v>
      </c>
      <c r="C26" s="69"/>
    </row>
    <row r="27" spans="1:3" ht="16.899999999999999" customHeight="1">
      <c r="A27" s="28">
        <v>1030152</v>
      </c>
      <c r="B27" s="20" t="s">
        <v>2005</v>
      </c>
      <c r="C27" s="69"/>
    </row>
    <row r="28" spans="1:3" ht="16.899999999999999" customHeight="1">
      <c r="A28" s="28">
        <v>1030153</v>
      </c>
      <c r="B28" s="20" t="s">
        <v>2006</v>
      </c>
      <c r="C28" s="69"/>
    </row>
    <row r="29" spans="1:3" ht="16.899999999999999" customHeight="1">
      <c r="A29" s="28">
        <v>1030154</v>
      </c>
      <c r="B29" s="20" t="s">
        <v>2007</v>
      </c>
      <c r="C29" s="69"/>
    </row>
    <row r="30" spans="1:3" ht="16.899999999999999" customHeight="1">
      <c r="A30" s="28">
        <v>1030155</v>
      </c>
      <c r="B30" s="20" t="s">
        <v>2008</v>
      </c>
      <c r="C30" s="69"/>
    </row>
    <row r="31" spans="1:3" ht="16.899999999999999" customHeight="1">
      <c r="A31" s="28">
        <v>103015501</v>
      </c>
      <c r="B31" s="22" t="s">
        <v>2009</v>
      </c>
      <c r="C31" s="69"/>
    </row>
    <row r="32" spans="1:3" ht="16.899999999999999" customHeight="1">
      <c r="A32" s="28">
        <v>103015502</v>
      </c>
      <c r="B32" s="22" t="s">
        <v>2010</v>
      </c>
      <c r="C32" s="69"/>
    </row>
    <row r="33" spans="1:3" ht="16.899999999999999" customHeight="1">
      <c r="A33" s="28">
        <v>1030156</v>
      </c>
      <c r="B33" s="20" t="s">
        <v>2011</v>
      </c>
      <c r="C33" s="69"/>
    </row>
    <row r="34" spans="1:3" ht="16.899999999999999" customHeight="1">
      <c r="A34" s="28">
        <v>1030157</v>
      </c>
      <c r="B34" s="20" t="s">
        <v>2012</v>
      </c>
      <c r="C34" s="69"/>
    </row>
    <row r="35" spans="1:3" ht="16.899999999999999" customHeight="1">
      <c r="A35" s="28">
        <v>1030158</v>
      </c>
      <c r="B35" s="20" t="s">
        <v>2013</v>
      </c>
      <c r="C35" s="69"/>
    </row>
    <row r="36" spans="1:3" ht="16.899999999999999" customHeight="1">
      <c r="A36" s="28">
        <v>103015801</v>
      </c>
      <c r="B36" s="22" t="s">
        <v>2014</v>
      </c>
      <c r="C36" s="69"/>
    </row>
    <row r="37" spans="1:3" ht="16.899999999999999" customHeight="1">
      <c r="A37" s="28">
        <v>103015802</v>
      </c>
      <c r="B37" s="22" t="s">
        <v>2015</v>
      </c>
      <c r="C37" s="69"/>
    </row>
    <row r="38" spans="1:3" ht="16.899999999999999" customHeight="1">
      <c r="A38" s="28">
        <v>103015803</v>
      </c>
      <c r="B38" s="22" t="s">
        <v>2016</v>
      </c>
      <c r="C38" s="69"/>
    </row>
    <row r="39" spans="1:3" ht="16.899999999999999" customHeight="1">
      <c r="A39" s="28">
        <v>1030159</v>
      </c>
      <c r="B39" s="20" t="s">
        <v>2017</v>
      </c>
      <c r="C39" s="69">
        <v>0</v>
      </c>
    </row>
    <row r="40" spans="1:3" ht="16.899999999999999" customHeight="1">
      <c r="A40" s="28">
        <v>1030166</v>
      </c>
      <c r="B40" s="20" t="s">
        <v>2018</v>
      </c>
      <c r="C40" s="69">
        <v>0</v>
      </c>
    </row>
    <row r="41" spans="1:3" ht="16.899999999999999" customHeight="1">
      <c r="A41" s="28">
        <v>1030168</v>
      </c>
      <c r="B41" s="20" t="s">
        <v>2019</v>
      </c>
      <c r="C41" s="69">
        <v>0</v>
      </c>
    </row>
    <row r="42" spans="1:3" ht="16.899999999999999" customHeight="1">
      <c r="A42" s="28">
        <v>1030171</v>
      </c>
      <c r="B42" s="20" t="s">
        <v>2020</v>
      </c>
      <c r="C42" s="69">
        <v>0</v>
      </c>
    </row>
    <row r="43" spans="1:3" ht="16.899999999999999" customHeight="1">
      <c r="A43" s="28">
        <v>1030175</v>
      </c>
      <c r="B43" s="20" t="s">
        <v>2021</v>
      </c>
      <c r="C43" s="69">
        <f>SUM(C44:C45)</f>
        <v>0</v>
      </c>
    </row>
    <row r="44" spans="1:3" ht="16.899999999999999" customHeight="1">
      <c r="A44" s="28">
        <v>103017501</v>
      </c>
      <c r="B44" s="22" t="s">
        <v>2022</v>
      </c>
      <c r="C44" s="69">
        <v>0</v>
      </c>
    </row>
    <row r="45" spans="1:3" ht="16.899999999999999" customHeight="1">
      <c r="A45" s="28">
        <v>103017502</v>
      </c>
      <c r="B45" s="22" t="s">
        <v>2023</v>
      </c>
      <c r="C45" s="69">
        <v>0</v>
      </c>
    </row>
    <row r="46" spans="1:3" ht="16.899999999999999" customHeight="1">
      <c r="A46" s="28">
        <v>1030178</v>
      </c>
      <c r="B46" s="20" t="s">
        <v>2024</v>
      </c>
      <c r="C46" s="69"/>
    </row>
    <row r="47" spans="1:3" ht="16.899999999999999" customHeight="1">
      <c r="A47" s="28">
        <v>1030180</v>
      </c>
      <c r="B47" s="20" t="s">
        <v>2025</v>
      </c>
      <c r="C47" s="69">
        <f>SUM(C48:C54)</f>
        <v>0</v>
      </c>
    </row>
    <row r="48" spans="1:3" ht="16.899999999999999" customHeight="1">
      <c r="A48" s="28">
        <v>103018001</v>
      </c>
      <c r="B48" s="22" t="s">
        <v>2026</v>
      </c>
      <c r="C48" s="69">
        <v>0</v>
      </c>
    </row>
    <row r="49" spans="1:3" ht="16.899999999999999" customHeight="1">
      <c r="A49" s="28">
        <v>103018002</v>
      </c>
      <c r="B49" s="22" t="s">
        <v>2027</v>
      </c>
      <c r="C49" s="69">
        <v>0</v>
      </c>
    </row>
    <row r="50" spans="1:3" ht="16.899999999999999" customHeight="1">
      <c r="A50" s="28">
        <v>103018003</v>
      </c>
      <c r="B50" s="22" t="s">
        <v>2028</v>
      </c>
      <c r="C50" s="69">
        <v>0</v>
      </c>
    </row>
    <row r="51" spans="1:3" ht="16.899999999999999" customHeight="1">
      <c r="A51" s="28">
        <v>103018004</v>
      </c>
      <c r="B51" s="22" t="s">
        <v>2029</v>
      </c>
      <c r="C51" s="69">
        <v>0</v>
      </c>
    </row>
    <row r="52" spans="1:3" ht="16.899999999999999" customHeight="1">
      <c r="A52" s="28">
        <v>103018005</v>
      </c>
      <c r="B52" s="22" t="s">
        <v>2030</v>
      </c>
      <c r="C52" s="69">
        <v>0</v>
      </c>
    </row>
    <row r="53" spans="1:3" ht="16.899999999999999" customHeight="1">
      <c r="A53" s="28">
        <v>103018006</v>
      </c>
      <c r="B53" s="22" t="s">
        <v>2031</v>
      </c>
      <c r="C53" s="69">
        <v>0</v>
      </c>
    </row>
    <row r="54" spans="1:3" ht="16.899999999999999" customHeight="1">
      <c r="A54" s="28">
        <v>103018007</v>
      </c>
      <c r="B54" s="22" t="s">
        <v>2032</v>
      </c>
      <c r="C54" s="69">
        <v>0</v>
      </c>
    </row>
    <row r="55" spans="1:3" ht="16.899999999999999" customHeight="1">
      <c r="A55" s="28">
        <v>1030199</v>
      </c>
      <c r="B55" s="20" t="s">
        <v>2033</v>
      </c>
      <c r="C55" s="69">
        <v>0</v>
      </c>
    </row>
    <row r="56" spans="1:3" ht="16.899999999999999" customHeight="1">
      <c r="A56" s="28">
        <v>10310</v>
      </c>
      <c r="B56" s="20" t="s">
        <v>2034</v>
      </c>
      <c r="C56" s="69">
        <f>SUM(C57:C59)</f>
        <v>0</v>
      </c>
    </row>
    <row r="57" spans="1:3" ht="16.899999999999999" customHeight="1">
      <c r="A57" s="28">
        <v>1031001</v>
      </c>
      <c r="B57" s="20" t="s">
        <v>2035</v>
      </c>
      <c r="C57" s="69">
        <v>0</v>
      </c>
    </row>
    <row r="58" spans="1:3" ht="16.899999999999999" customHeight="1">
      <c r="A58" s="28">
        <v>1031002</v>
      </c>
      <c r="B58" s="20" t="s">
        <v>2036</v>
      </c>
      <c r="C58" s="69">
        <v>0</v>
      </c>
    </row>
    <row r="59" spans="1:3" ht="16.899999999999999" customHeight="1">
      <c r="A59" s="28">
        <v>1031098</v>
      </c>
      <c r="B59" s="20" t="s">
        <v>2037</v>
      </c>
      <c r="C59" s="69">
        <v>0</v>
      </c>
    </row>
  </sheetData>
  <mergeCells count="1">
    <mergeCell ref="A1:C1"/>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dimension ref="A1:C201"/>
  <sheetViews>
    <sheetView showGridLines="0" showZeros="0" workbookViewId="0">
      <selection activeCell="M35" sqref="M35"/>
    </sheetView>
  </sheetViews>
  <sheetFormatPr defaultColWidth="12.25" defaultRowHeight="15.6" customHeight="1"/>
  <cols>
    <col min="1" max="1" width="9.375" style="17" customWidth="1"/>
    <col min="2" max="2" width="59" style="17" customWidth="1"/>
    <col min="3" max="3" width="22.5" style="17" customWidth="1"/>
    <col min="4" max="16384" width="12.25" style="17"/>
  </cols>
  <sheetData>
    <row r="1" spans="1:3" ht="44.25" customHeight="1">
      <c r="A1" s="95" t="s">
        <v>2038</v>
      </c>
      <c r="B1" s="95"/>
      <c r="C1" s="95"/>
    </row>
    <row r="2" spans="1:3" ht="16.899999999999999" customHeight="1">
      <c r="A2" s="47"/>
      <c r="B2" s="47"/>
      <c r="C2" s="48" t="s">
        <v>72</v>
      </c>
    </row>
    <row r="3" spans="1:3" ht="16.899999999999999" customHeight="1">
      <c r="A3" s="18" t="s">
        <v>73</v>
      </c>
      <c r="B3" s="18" t="s">
        <v>74</v>
      </c>
      <c r="C3" s="18" t="s">
        <v>75</v>
      </c>
    </row>
    <row r="4" spans="1:3" ht="16.899999999999999" customHeight="1">
      <c r="A4" s="49"/>
      <c r="B4" s="18" t="s">
        <v>2039</v>
      </c>
      <c r="C4" s="69">
        <v>620</v>
      </c>
    </row>
    <row r="5" spans="1:3" ht="16.899999999999999" customHeight="1">
      <c r="A5" s="28">
        <v>206</v>
      </c>
      <c r="B5" s="20" t="s">
        <v>1137</v>
      </c>
      <c r="C5" s="69"/>
    </row>
    <row r="6" spans="1:3" ht="16.899999999999999" customHeight="1">
      <c r="A6" s="28">
        <v>20610</v>
      </c>
      <c r="B6" s="20" t="s">
        <v>2040</v>
      </c>
      <c r="C6" s="69"/>
    </row>
    <row r="7" spans="1:3" ht="16.899999999999999" customHeight="1">
      <c r="A7" s="28">
        <v>2061001</v>
      </c>
      <c r="B7" s="22" t="s">
        <v>2041</v>
      </c>
      <c r="C7" s="69"/>
    </row>
    <row r="8" spans="1:3" ht="16.899999999999999" customHeight="1">
      <c r="A8" s="28">
        <v>2061002</v>
      </c>
      <c r="B8" s="22" t="s">
        <v>2042</v>
      </c>
      <c r="C8" s="69"/>
    </row>
    <row r="9" spans="1:3" ht="16.899999999999999" customHeight="1">
      <c r="A9" s="28">
        <v>2061003</v>
      </c>
      <c r="B9" s="22" t="s">
        <v>2043</v>
      </c>
      <c r="C9" s="69"/>
    </row>
    <row r="10" spans="1:3" ht="16.899999999999999" customHeight="1">
      <c r="A10" s="28">
        <v>2061004</v>
      </c>
      <c r="B10" s="22" t="s">
        <v>2044</v>
      </c>
      <c r="C10" s="69"/>
    </row>
    <row r="11" spans="1:3" ht="16.899999999999999" customHeight="1">
      <c r="A11" s="28">
        <v>2061005</v>
      </c>
      <c r="B11" s="22" t="s">
        <v>2045</v>
      </c>
      <c r="C11" s="69"/>
    </row>
    <row r="12" spans="1:3" ht="16.899999999999999" customHeight="1">
      <c r="A12" s="28">
        <v>2061099</v>
      </c>
      <c r="B12" s="22" t="s">
        <v>2046</v>
      </c>
      <c r="C12" s="69"/>
    </row>
    <row r="13" spans="1:3" ht="16.899999999999999" customHeight="1">
      <c r="A13" s="28">
        <v>207</v>
      </c>
      <c r="B13" s="20" t="s">
        <v>1186</v>
      </c>
      <c r="C13" s="69"/>
    </row>
    <row r="14" spans="1:3" ht="16.899999999999999" customHeight="1">
      <c r="A14" s="28">
        <v>20707</v>
      </c>
      <c r="B14" s="20" t="s">
        <v>2047</v>
      </c>
      <c r="C14" s="69"/>
    </row>
    <row r="15" spans="1:3" ht="16.899999999999999" customHeight="1">
      <c r="A15" s="28">
        <v>2070701</v>
      </c>
      <c r="B15" s="22" t="s">
        <v>2048</v>
      </c>
      <c r="C15" s="69"/>
    </row>
    <row r="16" spans="1:3" ht="16.899999999999999" customHeight="1">
      <c r="A16" s="28">
        <v>2070702</v>
      </c>
      <c r="B16" s="22" t="s">
        <v>2049</v>
      </c>
      <c r="C16" s="69"/>
    </row>
    <row r="17" spans="1:3" ht="16.899999999999999" customHeight="1">
      <c r="A17" s="28">
        <v>2070703</v>
      </c>
      <c r="B17" s="22" t="s">
        <v>2050</v>
      </c>
      <c r="C17" s="69"/>
    </row>
    <row r="18" spans="1:3" ht="16.899999999999999" customHeight="1">
      <c r="A18" s="28">
        <v>2070799</v>
      </c>
      <c r="B18" s="22" t="s">
        <v>2051</v>
      </c>
      <c r="C18" s="69"/>
    </row>
    <row r="19" spans="1:3" ht="16.899999999999999" customHeight="1">
      <c r="A19" s="28">
        <v>208</v>
      </c>
      <c r="B19" s="20" t="s">
        <v>1223</v>
      </c>
      <c r="C19" s="69"/>
    </row>
    <row r="20" spans="1:3" ht="16.899999999999999" customHeight="1">
      <c r="A20" s="28">
        <v>20822</v>
      </c>
      <c r="B20" s="20" t="s">
        <v>2052</v>
      </c>
      <c r="C20" s="69"/>
    </row>
    <row r="21" spans="1:3" ht="16.899999999999999" customHeight="1">
      <c r="A21" s="28">
        <v>2082201</v>
      </c>
      <c r="B21" s="22" t="s">
        <v>2053</v>
      </c>
      <c r="C21" s="69"/>
    </row>
    <row r="22" spans="1:3" ht="16.899999999999999" customHeight="1">
      <c r="A22" s="28">
        <v>2082202</v>
      </c>
      <c r="B22" s="22" t="s">
        <v>2054</v>
      </c>
      <c r="C22" s="69"/>
    </row>
    <row r="23" spans="1:3" ht="16.899999999999999" customHeight="1">
      <c r="A23" s="28">
        <v>2082299</v>
      </c>
      <c r="B23" s="22" t="s">
        <v>2055</v>
      </c>
      <c r="C23" s="69"/>
    </row>
    <row r="24" spans="1:3" ht="16.899999999999999" customHeight="1">
      <c r="A24" s="28">
        <v>20823</v>
      </c>
      <c r="B24" s="20" t="s">
        <v>2056</v>
      </c>
      <c r="C24" s="69"/>
    </row>
    <row r="25" spans="1:3" ht="16.899999999999999" customHeight="1">
      <c r="A25" s="28">
        <v>2082301</v>
      </c>
      <c r="B25" s="22" t="s">
        <v>2053</v>
      </c>
      <c r="C25" s="69"/>
    </row>
    <row r="26" spans="1:3" ht="16.899999999999999" customHeight="1">
      <c r="A26" s="28">
        <v>2082302</v>
      </c>
      <c r="B26" s="22" t="s">
        <v>2054</v>
      </c>
      <c r="C26" s="69"/>
    </row>
    <row r="27" spans="1:3" ht="16.899999999999999" customHeight="1">
      <c r="A27" s="28">
        <v>2082399</v>
      </c>
      <c r="B27" s="22" t="s">
        <v>2057</v>
      </c>
      <c r="C27" s="69"/>
    </row>
    <row r="28" spans="1:3" ht="16.899999999999999" customHeight="1">
      <c r="A28" s="28">
        <v>211</v>
      </c>
      <c r="B28" s="20" t="s">
        <v>1392</v>
      </c>
      <c r="C28" s="69"/>
    </row>
    <row r="29" spans="1:3" ht="16.899999999999999" customHeight="1">
      <c r="A29" s="28">
        <v>21160</v>
      </c>
      <c r="B29" s="20" t="s">
        <v>2058</v>
      </c>
      <c r="C29" s="69"/>
    </row>
    <row r="30" spans="1:3" ht="16.899999999999999" customHeight="1">
      <c r="A30" s="28">
        <v>2116001</v>
      </c>
      <c r="B30" s="22" t="s">
        <v>2059</v>
      </c>
      <c r="C30" s="69"/>
    </row>
    <row r="31" spans="1:3" ht="16.899999999999999" customHeight="1">
      <c r="A31" s="28">
        <v>2116002</v>
      </c>
      <c r="B31" s="22" t="s">
        <v>2060</v>
      </c>
      <c r="C31" s="69"/>
    </row>
    <row r="32" spans="1:3" ht="16.899999999999999" customHeight="1">
      <c r="A32" s="28">
        <v>2116003</v>
      </c>
      <c r="B32" s="22" t="s">
        <v>2061</v>
      </c>
      <c r="C32" s="69"/>
    </row>
    <row r="33" spans="1:3" ht="16.899999999999999" customHeight="1">
      <c r="A33" s="28">
        <v>2116099</v>
      </c>
      <c r="B33" s="22" t="s">
        <v>2062</v>
      </c>
      <c r="C33" s="69"/>
    </row>
    <row r="34" spans="1:3" ht="16.899999999999999" customHeight="1">
      <c r="A34" s="28">
        <v>21161</v>
      </c>
      <c r="B34" s="20" t="s">
        <v>2063</v>
      </c>
      <c r="C34" s="69"/>
    </row>
    <row r="35" spans="1:3" ht="16.899999999999999" customHeight="1">
      <c r="A35" s="28">
        <v>2116101</v>
      </c>
      <c r="B35" s="22" t="s">
        <v>2064</v>
      </c>
      <c r="C35" s="69"/>
    </row>
    <row r="36" spans="1:3" ht="16.899999999999999" customHeight="1">
      <c r="A36" s="28">
        <v>2116102</v>
      </c>
      <c r="B36" s="22" t="s">
        <v>2065</v>
      </c>
      <c r="C36" s="69"/>
    </row>
    <row r="37" spans="1:3" ht="16.899999999999999" customHeight="1">
      <c r="A37" s="28">
        <v>2116103</v>
      </c>
      <c r="B37" s="22" t="s">
        <v>2066</v>
      </c>
      <c r="C37" s="69"/>
    </row>
    <row r="38" spans="1:3" ht="16.899999999999999" customHeight="1">
      <c r="A38" s="28">
        <v>2116104</v>
      </c>
      <c r="B38" s="22" t="s">
        <v>2067</v>
      </c>
      <c r="C38" s="69"/>
    </row>
    <row r="39" spans="1:3" ht="16.899999999999999" customHeight="1">
      <c r="A39" s="28">
        <v>212</v>
      </c>
      <c r="B39" s="20" t="s">
        <v>1462</v>
      </c>
      <c r="C39" s="69"/>
    </row>
    <row r="40" spans="1:3" ht="16.899999999999999" customHeight="1">
      <c r="A40" s="28">
        <v>21208</v>
      </c>
      <c r="B40" s="20" t="s">
        <v>2068</v>
      </c>
      <c r="C40" s="69"/>
    </row>
    <row r="41" spans="1:3" ht="16.899999999999999" customHeight="1">
      <c r="A41" s="28">
        <v>2120801</v>
      </c>
      <c r="B41" s="22" t="s">
        <v>2069</v>
      </c>
      <c r="C41" s="69"/>
    </row>
    <row r="42" spans="1:3" ht="16.899999999999999" customHeight="1">
      <c r="A42" s="28">
        <v>2120802</v>
      </c>
      <c r="B42" s="22" t="s">
        <v>2070</v>
      </c>
      <c r="C42" s="69"/>
    </row>
    <row r="43" spans="1:3" ht="16.899999999999999" customHeight="1">
      <c r="A43" s="28">
        <v>2120803</v>
      </c>
      <c r="B43" s="22" t="s">
        <v>2071</v>
      </c>
      <c r="C43" s="69"/>
    </row>
    <row r="44" spans="1:3" ht="16.899999999999999" customHeight="1">
      <c r="A44" s="28">
        <v>2120804</v>
      </c>
      <c r="B44" s="22" t="s">
        <v>2072</v>
      </c>
      <c r="C44" s="69"/>
    </row>
    <row r="45" spans="1:3" ht="16.899999999999999" customHeight="1">
      <c r="A45" s="28">
        <v>2120805</v>
      </c>
      <c r="B45" s="22" t="s">
        <v>2073</v>
      </c>
      <c r="C45" s="69"/>
    </row>
    <row r="46" spans="1:3" ht="16.899999999999999" customHeight="1">
      <c r="A46" s="28">
        <v>2120806</v>
      </c>
      <c r="B46" s="22" t="s">
        <v>2074</v>
      </c>
      <c r="C46" s="69"/>
    </row>
    <row r="47" spans="1:3" ht="16.899999999999999" customHeight="1">
      <c r="A47" s="28">
        <v>2120807</v>
      </c>
      <c r="B47" s="22" t="s">
        <v>2075</v>
      </c>
      <c r="C47" s="69"/>
    </row>
    <row r="48" spans="1:3" ht="16.899999999999999" customHeight="1">
      <c r="A48" s="28">
        <v>2120809</v>
      </c>
      <c r="B48" s="22" t="s">
        <v>2076</v>
      </c>
      <c r="C48" s="69"/>
    </row>
    <row r="49" spans="1:3" ht="16.899999999999999" customHeight="1">
      <c r="A49" s="28">
        <v>2120810</v>
      </c>
      <c r="B49" s="22" t="s">
        <v>2077</v>
      </c>
      <c r="C49" s="69"/>
    </row>
    <row r="50" spans="1:3" ht="16.899999999999999" customHeight="1">
      <c r="A50" s="28">
        <v>2120811</v>
      </c>
      <c r="B50" s="22" t="s">
        <v>2078</v>
      </c>
      <c r="C50" s="69"/>
    </row>
    <row r="51" spans="1:3" ht="16.899999999999999" customHeight="1">
      <c r="A51" s="28">
        <v>2120813</v>
      </c>
      <c r="B51" s="22" t="s">
        <v>1820</v>
      </c>
      <c r="C51" s="69"/>
    </row>
    <row r="52" spans="1:3" ht="16.899999999999999" customHeight="1">
      <c r="A52" s="28">
        <v>2120899</v>
      </c>
      <c r="B52" s="22" t="s">
        <v>2079</v>
      </c>
      <c r="C52" s="69"/>
    </row>
    <row r="53" spans="1:3" ht="16.899999999999999" customHeight="1">
      <c r="A53" s="28">
        <v>21210</v>
      </c>
      <c r="B53" s="20" t="s">
        <v>2080</v>
      </c>
      <c r="C53" s="69"/>
    </row>
    <row r="54" spans="1:3" ht="16.899999999999999" customHeight="1">
      <c r="A54" s="28">
        <v>2121001</v>
      </c>
      <c r="B54" s="22" t="s">
        <v>2069</v>
      </c>
      <c r="C54" s="69"/>
    </row>
    <row r="55" spans="1:3" ht="16.899999999999999" customHeight="1">
      <c r="A55" s="28">
        <v>2121002</v>
      </c>
      <c r="B55" s="22" t="s">
        <v>2070</v>
      </c>
      <c r="C55" s="69"/>
    </row>
    <row r="56" spans="1:3" ht="16.899999999999999" customHeight="1">
      <c r="A56" s="28">
        <v>2121099</v>
      </c>
      <c r="B56" s="22" t="s">
        <v>2081</v>
      </c>
      <c r="C56" s="69"/>
    </row>
    <row r="57" spans="1:3" ht="16.899999999999999" customHeight="1">
      <c r="A57" s="28">
        <v>21211</v>
      </c>
      <c r="B57" s="20" t="s">
        <v>2082</v>
      </c>
      <c r="C57" s="69"/>
    </row>
    <row r="58" spans="1:3" ht="16.899999999999999" customHeight="1">
      <c r="A58" s="28">
        <v>21213</v>
      </c>
      <c r="B58" s="20" t="s">
        <v>2083</v>
      </c>
      <c r="C58" s="69"/>
    </row>
    <row r="59" spans="1:3" ht="16.899999999999999" customHeight="1">
      <c r="A59" s="28">
        <v>2121301</v>
      </c>
      <c r="B59" s="22" t="s">
        <v>2084</v>
      </c>
      <c r="C59" s="69"/>
    </row>
    <row r="60" spans="1:3" ht="16.899999999999999" customHeight="1">
      <c r="A60" s="28">
        <v>2121302</v>
      </c>
      <c r="B60" s="22" t="s">
        <v>2085</v>
      </c>
      <c r="C60" s="69"/>
    </row>
    <row r="61" spans="1:3" ht="16.899999999999999" customHeight="1">
      <c r="A61" s="28">
        <v>2121303</v>
      </c>
      <c r="B61" s="22" t="s">
        <v>2086</v>
      </c>
      <c r="C61" s="69"/>
    </row>
    <row r="62" spans="1:3" ht="16.899999999999999" customHeight="1">
      <c r="A62" s="28">
        <v>2121304</v>
      </c>
      <c r="B62" s="22" t="s">
        <v>2087</v>
      </c>
      <c r="C62" s="69"/>
    </row>
    <row r="63" spans="1:3" ht="16.899999999999999" customHeight="1">
      <c r="A63" s="28">
        <v>2121399</v>
      </c>
      <c r="B63" s="22" t="s">
        <v>2088</v>
      </c>
      <c r="C63" s="69"/>
    </row>
    <row r="64" spans="1:3" ht="16.899999999999999" customHeight="1">
      <c r="A64" s="28">
        <v>21214</v>
      </c>
      <c r="B64" s="20" t="s">
        <v>2089</v>
      </c>
      <c r="C64" s="69"/>
    </row>
    <row r="65" spans="1:3" ht="16.899999999999999" customHeight="1">
      <c r="A65" s="28">
        <v>2121401</v>
      </c>
      <c r="B65" s="22" t="s">
        <v>2090</v>
      </c>
      <c r="C65" s="69"/>
    </row>
    <row r="66" spans="1:3" ht="16.899999999999999" customHeight="1">
      <c r="A66" s="28">
        <v>2121402</v>
      </c>
      <c r="B66" s="22" t="s">
        <v>2091</v>
      </c>
      <c r="C66" s="69"/>
    </row>
    <row r="67" spans="1:3" ht="16.899999999999999" customHeight="1">
      <c r="A67" s="28">
        <v>2121499</v>
      </c>
      <c r="B67" s="22" t="s">
        <v>2092</v>
      </c>
      <c r="C67" s="69"/>
    </row>
    <row r="68" spans="1:3" ht="16.899999999999999" customHeight="1">
      <c r="A68" s="28">
        <v>213</v>
      </c>
      <c r="B68" s="20" t="s">
        <v>1483</v>
      </c>
      <c r="C68" s="69"/>
    </row>
    <row r="69" spans="1:3" ht="16.5" customHeight="1">
      <c r="A69" s="28">
        <v>21366</v>
      </c>
      <c r="B69" s="20" t="s">
        <v>2093</v>
      </c>
      <c r="C69" s="69">
        <v>620</v>
      </c>
    </row>
    <row r="70" spans="1:3" ht="16.899999999999999" customHeight="1">
      <c r="A70" s="28">
        <v>2136601</v>
      </c>
      <c r="B70" s="22" t="s">
        <v>2054</v>
      </c>
      <c r="C70" s="69">
        <v>620</v>
      </c>
    </row>
    <row r="71" spans="1:3" ht="16.899999999999999" customHeight="1">
      <c r="A71" s="28">
        <v>2136602</v>
      </c>
      <c r="B71" s="22" t="s">
        <v>2094</v>
      </c>
      <c r="C71" s="69"/>
    </row>
    <row r="72" spans="1:3" ht="16.899999999999999" customHeight="1">
      <c r="A72" s="28">
        <v>2136603</v>
      </c>
      <c r="B72" s="22" t="s">
        <v>2095</v>
      </c>
      <c r="C72" s="69"/>
    </row>
    <row r="73" spans="1:3" ht="16.899999999999999" customHeight="1">
      <c r="A73" s="28">
        <v>2136699</v>
      </c>
      <c r="B73" s="22" t="s">
        <v>2096</v>
      </c>
      <c r="C73" s="69"/>
    </row>
    <row r="74" spans="1:3" ht="16.899999999999999" customHeight="1">
      <c r="A74" s="28">
        <v>21367</v>
      </c>
      <c r="B74" s="20" t="s">
        <v>2097</v>
      </c>
      <c r="C74" s="69"/>
    </row>
    <row r="75" spans="1:3" ht="16.899999999999999" customHeight="1">
      <c r="A75" s="28">
        <v>2136701</v>
      </c>
      <c r="B75" s="22" t="s">
        <v>2054</v>
      </c>
      <c r="C75" s="69"/>
    </row>
    <row r="76" spans="1:3" ht="16.899999999999999" customHeight="1">
      <c r="A76" s="28">
        <v>2136702</v>
      </c>
      <c r="B76" s="22" t="s">
        <v>2094</v>
      </c>
      <c r="C76" s="69"/>
    </row>
    <row r="77" spans="1:3" ht="16.899999999999999" customHeight="1">
      <c r="A77" s="28">
        <v>2136703</v>
      </c>
      <c r="B77" s="22" t="s">
        <v>2098</v>
      </c>
      <c r="C77" s="69"/>
    </row>
    <row r="78" spans="1:3" ht="16.899999999999999" customHeight="1">
      <c r="A78" s="28">
        <v>2136799</v>
      </c>
      <c r="B78" s="22" t="s">
        <v>2099</v>
      </c>
      <c r="C78" s="69"/>
    </row>
    <row r="79" spans="1:3" ht="16.899999999999999" customHeight="1">
      <c r="A79" s="28">
        <v>21369</v>
      </c>
      <c r="B79" s="20" t="s">
        <v>2100</v>
      </c>
      <c r="C79" s="69"/>
    </row>
    <row r="80" spans="1:3" ht="16.899999999999999" customHeight="1">
      <c r="A80" s="28">
        <v>2136901</v>
      </c>
      <c r="B80" s="22" t="s">
        <v>1554</v>
      </c>
      <c r="C80" s="69"/>
    </row>
    <row r="81" spans="1:3" ht="16.899999999999999" customHeight="1">
      <c r="A81" s="28">
        <v>2136902</v>
      </c>
      <c r="B81" s="22" t="s">
        <v>2101</v>
      </c>
      <c r="C81" s="69"/>
    </row>
    <row r="82" spans="1:3" ht="16.899999999999999" customHeight="1">
      <c r="A82" s="28">
        <v>2136903</v>
      </c>
      <c r="B82" s="22" t="s">
        <v>2102</v>
      </c>
      <c r="C82" s="69"/>
    </row>
    <row r="83" spans="1:3" ht="16.899999999999999" customHeight="1">
      <c r="A83" s="28">
        <v>2136999</v>
      </c>
      <c r="B83" s="22" t="s">
        <v>2103</v>
      </c>
      <c r="C83" s="69"/>
    </row>
    <row r="84" spans="1:3" ht="16.899999999999999" customHeight="1">
      <c r="A84" s="28">
        <v>214</v>
      </c>
      <c r="B84" s="20" t="s">
        <v>1595</v>
      </c>
      <c r="C84" s="69"/>
    </row>
    <row r="85" spans="1:3" ht="16.899999999999999" customHeight="1">
      <c r="A85" s="28">
        <v>21460</v>
      </c>
      <c r="B85" s="20" t="s">
        <v>2104</v>
      </c>
      <c r="C85" s="69"/>
    </row>
    <row r="86" spans="1:3" ht="16.899999999999999" customHeight="1">
      <c r="A86" s="28">
        <v>2146001</v>
      </c>
      <c r="B86" s="22" t="s">
        <v>1597</v>
      </c>
      <c r="C86" s="69"/>
    </row>
    <row r="87" spans="1:3" ht="16.899999999999999" customHeight="1">
      <c r="A87" s="28">
        <v>2146002</v>
      </c>
      <c r="B87" s="22" t="s">
        <v>1598</v>
      </c>
      <c r="C87" s="69"/>
    </row>
    <row r="88" spans="1:3" ht="16.899999999999999" customHeight="1">
      <c r="A88" s="28">
        <v>2146003</v>
      </c>
      <c r="B88" s="22" t="s">
        <v>2105</v>
      </c>
      <c r="C88" s="69"/>
    </row>
    <row r="89" spans="1:3" ht="16.899999999999999" customHeight="1">
      <c r="A89" s="28">
        <v>2146099</v>
      </c>
      <c r="B89" s="22" t="s">
        <v>2106</v>
      </c>
      <c r="C89" s="69"/>
    </row>
    <row r="90" spans="1:3" ht="16.899999999999999" customHeight="1">
      <c r="A90" s="28">
        <v>21462</v>
      </c>
      <c r="B90" s="20" t="s">
        <v>2107</v>
      </c>
      <c r="C90" s="69"/>
    </row>
    <row r="91" spans="1:3" ht="16.899999999999999" customHeight="1">
      <c r="A91" s="28">
        <v>2146201</v>
      </c>
      <c r="B91" s="22" t="s">
        <v>2105</v>
      </c>
      <c r="C91" s="69"/>
    </row>
    <row r="92" spans="1:3" ht="16.899999999999999" customHeight="1">
      <c r="A92" s="28">
        <v>2146202</v>
      </c>
      <c r="B92" s="22" t="s">
        <v>2108</v>
      </c>
      <c r="C92" s="69"/>
    </row>
    <row r="93" spans="1:3" ht="16.899999999999999" customHeight="1">
      <c r="A93" s="28">
        <v>2146203</v>
      </c>
      <c r="B93" s="22" t="s">
        <v>2109</v>
      </c>
      <c r="C93" s="69"/>
    </row>
    <row r="94" spans="1:3" ht="16.899999999999999" customHeight="1">
      <c r="A94" s="28">
        <v>2146299</v>
      </c>
      <c r="B94" s="22" t="s">
        <v>2110</v>
      </c>
      <c r="C94" s="69"/>
    </row>
    <row r="95" spans="1:3" ht="16.899999999999999" customHeight="1">
      <c r="A95" s="28">
        <v>21463</v>
      </c>
      <c r="B95" s="20" t="s">
        <v>2111</v>
      </c>
      <c r="C95" s="69"/>
    </row>
    <row r="96" spans="1:3" ht="16.899999999999999" customHeight="1">
      <c r="A96" s="28">
        <v>2146301</v>
      </c>
      <c r="B96" s="22" t="s">
        <v>1604</v>
      </c>
      <c r="C96" s="69"/>
    </row>
    <row r="97" spans="1:3" ht="16.899999999999999" customHeight="1">
      <c r="A97" s="28">
        <v>2146302</v>
      </c>
      <c r="B97" s="22" t="s">
        <v>2112</v>
      </c>
      <c r="C97" s="69"/>
    </row>
    <row r="98" spans="1:3" ht="16.899999999999999" customHeight="1">
      <c r="A98" s="28">
        <v>2146303</v>
      </c>
      <c r="B98" s="22" t="s">
        <v>2113</v>
      </c>
      <c r="C98" s="69"/>
    </row>
    <row r="99" spans="1:3" ht="16.899999999999999" customHeight="1">
      <c r="A99" s="28">
        <v>2146399</v>
      </c>
      <c r="B99" s="22" t="s">
        <v>2114</v>
      </c>
      <c r="C99" s="69"/>
    </row>
    <row r="100" spans="1:3" ht="16.899999999999999" customHeight="1">
      <c r="A100" s="28">
        <v>21464</v>
      </c>
      <c r="B100" s="20" t="s">
        <v>2115</v>
      </c>
      <c r="C100" s="69"/>
    </row>
    <row r="101" spans="1:3" ht="16.899999999999999" customHeight="1">
      <c r="A101" s="28">
        <v>2146401</v>
      </c>
      <c r="B101" s="22" t="s">
        <v>2116</v>
      </c>
      <c r="C101" s="69"/>
    </row>
    <row r="102" spans="1:3" ht="16.899999999999999" customHeight="1">
      <c r="A102" s="28">
        <v>2146402</v>
      </c>
      <c r="B102" s="22" t="s">
        <v>2117</v>
      </c>
      <c r="C102" s="69"/>
    </row>
    <row r="103" spans="1:3" ht="16.899999999999999" customHeight="1">
      <c r="A103" s="28">
        <v>2146403</v>
      </c>
      <c r="B103" s="22" t="s">
        <v>2118</v>
      </c>
      <c r="C103" s="69"/>
    </row>
    <row r="104" spans="1:3" ht="16.899999999999999" customHeight="1">
      <c r="A104" s="28">
        <v>2146404</v>
      </c>
      <c r="B104" s="22" t="s">
        <v>2119</v>
      </c>
      <c r="C104" s="69"/>
    </row>
    <row r="105" spans="1:3" ht="16.899999999999999" customHeight="1">
      <c r="A105" s="28">
        <v>2146405</v>
      </c>
      <c r="B105" s="22" t="s">
        <v>2120</v>
      </c>
      <c r="C105" s="69"/>
    </row>
    <row r="106" spans="1:3" ht="16.899999999999999" customHeight="1">
      <c r="A106" s="28">
        <v>2146406</v>
      </c>
      <c r="B106" s="22" t="s">
        <v>2121</v>
      </c>
      <c r="C106" s="69"/>
    </row>
    <row r="107" spans="1:3" ht="16.899999999999999" customHeight="1">
      <c r="A107" s="28">
        <v>2146407</v>
      </c>
      <c r="B107" s="22" t="s">
        <v>2122</v>
      </c>
      <c r="C107" s="69"/>
    </row>
    <row r="108" spans="1:3" ht="16.899999999999999" customHeight="1">
      <c r="A108" s="28">
        <v>2146499</v>
      </c>
      <c r="B108" s="22" t="s">
        <v>2123</v>
      </c>
      <c r="C108" s="69"/>
    </row>
    <row r="109" spans="1:3" ht="16.899999999999999" customHeight="1">
      <c r="A109" s="28">
        <v>21468</v>
      </c>
      <c r="B109" s="20" t="s">
        <v>2124</v>
      </c>
      <c r="C109" s="69"/>
    </row>
    <row r="110" spans="1:3" ht="16.899999999999999" customHeight="1">
      <c r="A110" s="28">
        <v>2146801</v>
      </c>
      <c r="B110" s="22" t="s">
        <v>2125</v>
      </c>
      <c r="C110" s="69"/>
    </row>
    <row r="111" spans="1:3" ht="16.899999999999999" customHeight="1">
      <c r="A111" s="28">
        <v>2146802</v>
      </c>
      <c r="B111" s="22" t="s">
        <v>2126</v>
      </c>
      <c r="C111" s="69"/>
    </row>
    <row r="112" spans="1:3" ht="16.899999999999999" customHeight="1">
      <c r="A112" s="28">
        <v>2146803</v>
      </c>
      <c r="B112" s="22" t="s">
        <v>2127</v>
      </c>
      <c r="C112" s="69"/>
    </row>
    <row r="113" spans="1:3" ht="16.899999999999999" customHeight="1">
      <c r="A113" s="28">
        <v>2146804</v>
      </c>
      <c r="B113" s="22" t="s">
        <v>2128</v>
      </c>
      <c r="C113" s="69"/>
    </row>
    <row r="114" spans="1:3" ht="16.899999999999999" customHeight="1">
      <c r="A114" s="28">
        <v>2146805</v>
      </c>
      <c r="B114" s="22" t="s">
        <v>2129</v>
      </c>
      <c r="C114" s="69"/>
    </row>
    <row r="115" spans="1:3" ht="16.899999999999999" customHeight="1">
      <c r="A115" s="28">
        <v>2146899</v>
      </c>
      <c r="B115" s="22" t="s">
        <v>2130</v>
      </c>
      <c r="C115" s="69"/>
    </row>
    <row r="116" spans="1:3" ht="16.899999999999999" customHeight="1">
      <c r="A116" s="28">
        <v>21469</v>
      </c>
      <c r="B116" s="20" t="s">
        <v>2131</v>
      </c>
      <c r="C116" s="69"/>
    </row>
    <row r="117" spans="1:3" ht="16.899999999999999" customHeight="1">
      <c r="A117" s="28">
        <v>2146901</v>
      </c>
      <c r="B117" s="22" t="s">
        <v>2132</v>
      </c>
      <c r="C117" s="69"/>
    </row>
    <row r="118" spans="1:3" ht="16.899999999999999" customHeight="1">
      <c r="A118" s="28">
        <v>2146902</v>
      </c>
      <c r="B118" s="22" t="s">
        <v>1625</v>
      </c>
      <c r="C118" s="69"/>
    </row>
    <row r="119" spans="1:3" ht="16.899999999999999" customHeight="1">
      <c r="A119" s="28">
        <v>2146903</v>
      </c>
      <c r="B119" s="22" t="s">
        <v>2133</v>
      </c>
      <c r="C119" s="69"/>
    </row>
    <row r="120" spans="1:3" ht="16.899999999999999" customHeight="1">
      <c r="A120" s="28">
        <v>2146904</v>
      </c>
      <c r="B120" s="22" t="s">
        <v>2134</v>
      </c>
      <c r="C120" s="69"/>
    </row>
    <row r="121" spans="1:3" ht="16.899999999999999" customHeight="1">
      <c r="A121" s="28">
        <v>2146906</v>
      </c>
      <c r="B121" s="22" t="s">
        <v>2135</v>
      </c>
      <c r="C121" s="69"/>
    </row>
    <row r="122" spans="1:3" ht="16.899999999999999" customHeight="1">
      <c r="A122" s="28">
        <v>2146907</v>
      </c>
      <c r="B122" s="22" t="s">
        <v>2136</v>
      </c>
      <c r="C122" s="69"/>
    </row>
    <row r="123" spans="1:3" ht="16.899999999999999" customHeight="1">
      <c r="A123" s="28">
        <v>2146908</v>
      </c>
      <c r="B123" s="22" t="s">
        <v>2137</v>
      </c>
      <c r="C123" s="69"/>
    </row>
    <row r="124" spans="1:3" ht="16.899999999999999" customHeight="1">
      <c r="A124" s="28">
        <v>2146999</v>
      </c>
      <c r="B124" s="22" t="s">
        <v>2138</v>
      </c>
      <c r="C124" s="69"/>
    </row>
    <row r="125" spans="1:3" ht="16.899999999999999" customHeight="1">
      <c r="A125" s="28">
        <v>215</v>
      </c>
      <c r="B125" s="20" t="s">
        <v>1646</v>
      </c>
      <c r="C125" s="69"/>
    </row>
    <row r="126" spans="1:3" ht="16.899999999999999" customHeight="1">
      <c r="A126" s="28">
        <v>21562</v>
      </c>
      <c r="B126" s="20" t="s">
        <v>2139</v>
      </c>
      <c r="C126" s="69"/>
    </row>
    <row r="127" spans="1:3" ht="16.899999999999999" customHeight="1">
      <c r="A127" s="28">
        <v>2156201</v>
      </c>
      <c r="B127" s="22" t="s">
        <v>2140</v>
      </c>
      <c r="C127" s="69"/>
    </row>
    <row r="128" spans="1:3" ht="16.899999999999999" customHeight="1">
      <c r="A128" s="28">
        <v>2156202</v>
      </c>
      <c r="B128" s="22" t="s">
        <v>2141</v>
      </c>
      <c r="C128" s="69"/>
    </row>
    <row r="129" spans="1:3" ht="16.899999999999999" customHeight="1">
      <c r="A129" s="28">
        <v>2156299</v>
      </c>
      <c r="B129" s="22" t="s">
        <v>2142</v>
      </c>
      <c r="C129" s="69"/>
    </row>
    <row r="130" spans="1:3" ht="16.899999999999999" customHeight="1">
      <c r="A130" s="28">
        <v>216</v>
      </c>
      <c r="B130" s="20" t="s">
        <v>1700</v>
      </c>
      <c r="C130" s="69"/>
    </row>
    <row r="131" spans="1:3" ht="16.899999999999999" customHeight="1">
      <c r="A131" s="28">
        <v>21660</v>
      </c>
      <c r="B131" s="20" t="s">
        <v>2143</v>
      </c>
      <c r="C131" s="69"/>
    </row>
    <row r="132" spans="1:3" ht="16.899999999999999" customHeight="1">
      <c r="A132" s="28">
        <v>2166001</v>
      </c>
      <c r="B132" s="22" t="s">
        <v>2144</v>
      </c>
      <c r="C132" s="69"/>
    </row>
    <row r="133" spans="1:3" ht="16.899999999999999" customHeight="1">
      <c r="A133" s="28">
        <v>2166002</v>
      </c>
      <c r="B133" s="22" t="s">
        <v>2145</v>
      </c>
      <c r="C133" s="69"/>
    </row>
    <row r="134" spans="1:3" ht="16.899999999999999" customHeight="1">
      <c r="A134" s="28">
        <v>2166003</v>
      </c>
      <c r="B134" s="22" t="s">
        <v>2146</v>
      </c>
      <c r="C134" s="69"/>
    </row>
    <row r="135" spans="1:3" ht="16.899999999999999" customHeight="1">
      <c r="A135" s="28">
        <v>2166004</v>
      </c>
      <c r="B135" s="22" t="s">
        <v>2147</v>
      </c>
      <c r="C135" s="69"/>
    </row>
    <row r="136" spans="1:3" ht="16.899999999999999" customHeight="1">
      <c r="A136" s="28">
        <v>2166099</v>
      </c>
      <c r="B136" s="22" t="s">
        <v>2148</v>
      </c>
      <c r="C136" s="69"/>
    </row>
    <row r="137" spans="1:3" ht="16.899999999999999" customHeight="1">
      <c r="A137" s="28">
        <v>217</v>
      </c>
      <c r="B137" s="20" t="s">
        <v>1717</v>
      </c>
      <c r="C137" s="69"/>
    </row>
    <row r="138" spans="1:3" ht="16.899999999999999" customHeight="1">
      <c r="A138" s="28">
        <v>21704</v>
      </c>
      <c r="B138" s="20" t="s">
        <v>1737</v>
      </c>
      <c r="C138" s="69"/>
    </row>
    <row r="139" spans="1:3" ht="16.899999999999999" customHeight="1">
      <c r="A139" s="28">
        <v>2170402</v>
      </c>
      <c r="B139" s="22" t="s">
        <v>2149</v>
      </c>
      <c r="C139" s="69"/>
    </row>
    <row r="140" spans="1:3" ht="16.899999999999999" customHeight="1">
      <c r="A140" s="28">
        <v>2170403</v>
      </c>
      <c r="B140" s="22" t="s">
        <v>2150</v>
      </c>
      <c r="C140" s="69"/>
    </row>
    <row r="141" spans="1:3" ht="16.899999999999999" customHeight="1">
      <c r="A141" s="28">
        <v>229</v>
      </c>
      <c r="B141" s="20" t="s">
        <v>1944</v>
      </c>
      <c r="C141" s="69"/>
    </row>
    <row r="142" spans="1:3" ht="16.899999999999999" customHeight="1">
      <c r="A142" s="28">
        <v>22904</v>
      </c>
      <c r="B142" s="20" t="s">
        <v>2151</v>
      </c>
      <c r="C142" s="69"/>
    </row>
    <row r="143" spans="1:3" ht="16.899999999999999" customHeight="1">
      <c r="A143" s="28">
        <v>22908</v>
      </c>
      <c r="B143" s="20" t="s">
        <v>2152</v>
      </c>
      <c r="C143" s="69"/>
    </row>
    <row r="144" spans="1:3" ht="16.899999999999999" customHeight="1">
      <c r="A144" s="28">
        <v>2290802</v>
      </c>
      <c r="B144" s="22" t="s">
        <v>2153</v>
      </c>
      <c r="C144" s="69"/>
    </row>
    <row r="145" spans="1:3" ht="16.899999999999999" customHeight="1">
      <c r="A145" s="28">
        <v>2290803</v>
      </c>
      <c r="B145" s="22" t="s">
        <v>2154</v>
      </c>
      <c r="C145" s="69"/>
    </row>
    <row r="146" spans="1:3" ht="16.899999999999999" customHeight="1">
      <c r="A146" s="28">
        <v>2290804</v>
      </c>
      <c r="B146" s="22" t="s">
        <v>2155</v>
      </c>
      <c r="C146" s="69"/>
    </row>
    <row r="147" spans="1:3" ht="16.899999999999999" customHeight="1">
      <c r="A147" s="28">
        <v>2290805</v>
      </c>
      <c r="B147" s="22" t="s">
        <v>2156</v>
      </c>
      <c r="C147" s="69"/>
    </row>
    <row r="148" spans="1:3" ht="16.899999999999999" customHeight="1">
      <c r="A148" s="28">
        <v>2290806</v>
      </c>
      <c r="B148" s="22" t="s">
        <v>2157</v>
      </c>
      <c r="C148" s="69"/>
    </row>
    <row r="149" spans="1:3" ht="16.899999999999999" customHeight="1">
      <c r="A149" s="28">
        <v>2290807</v>
      </c>
      <c r="B149" s="22" t="s">
        <v>2158</v>
      </c>
      <c r="C149" s="69"/>
    </row>
    <row r="150" spans="1:3" ht="16.899999999999999" customHeight="1">
      <c r="A150" s="28">
        <v>2290808</v>
      </c>
      <c r="B150" s="22" t="s">
        <v>2159</v>
      </c>
      <c r="C150" s="69"/>
    </row>
    <row r="151" spans="1:3" ht="16.899999999999999" customHeight="1">
      <c r="A151" s="28">
        <v>2290899</v>
      </c>
      <c r="B151" s="22" t="s">
        <v>2160</v>
      </c>
      <c r="C151" s="69"/>
    </row>
    <row r="152" spans="1:3" ht="16.899999999999999" customHeight="1">
      <c r="A152" s="28">
        <v>22960</v>
      </c>
      <c r="B152" s="20" t="s">
        <v>2161</v>
      </c>
      <c r="C152" s="69"/>
    </row>
    <row r="153" spans="1:3" ht="16.899999999999999" customHeight="1">
      <c r="A153" s="28">
        <v>2296001</v>
      </c>
      <c r="B153" s="22" t="s">
        <v>2162</v>
      </c>
      <c r="C153" s="69"/>
    </row>
    <row r="154" spans="1:3" ht="16.899999999999999" customHeight="1">
      <c r="A154" s="28">
        <v>2296002</v>
      </c>
      <c r="B154" s="22" t="s">
        <v>2163</v>
      </c>
      <c r="C154" s="69"/>
    </row>
    <row r="155" spans="1:3" ht="16.899999999999999" customHeight="1">
      <c r="A155" s="28">
        <v>2296003</v>
      </c>
      <c r="B155" s="22" t="s">
        <v>2164</v>
      </c>
      <c r="C155" s="69"/>
    </row>
    <row r="156" spans="1:3" ht="16.899999999999999" customHeight="1">
      <c r="A156" s="28">
        <v>2296004</v>
      </c>
      <c r="B156" s="22" t="s">
        <v>2165</v>
      </c>
      <c r="C156" s="69"/>
    </row>
    <row r="157" spans="1:3" ht="16.899999999999999" customHeight="1">
      <c r="A157" s="28">
        <v>2296005</v>
      </c>
      <c r="B157" s="22" t="s">
        <v>2166</v>
      </c>
      <c r="C157" s="69"/>
    </row>
    <row r="158" spans="1:3" ht="16.899999999999999" customHeight="1">
      <c r="A158" s="28">
        <v>2296006</v>
      </c>
      <c r="B158" s="22" t="s">
        <v>2167</v>
      </c>
      <c r="C158" s="69"/>
    </row>
    <row r="159" spans="1:3" ht="16.899999999999999" customHeight="1">
      <c r="A159" s="28">
        <v>2296010</v>
      </c>
      <c r="B159" s="22" t="s">
        <v>2168</v>
      </c>
      <c r="C159" s="69"/>
    </row>
    <row r="160" spans="1:3" ht="16.899999999999999" customHeight="1">
      <c r="A160" s="28">
        <v>2296011</v>
      </c>
      <c r="B160" s="22" t="s">
        <v>2169</v>
      </c>
      <c r="C160" s="69"/>
    </row>
    <row r="161" spans="1:3" ht="16.899999999999999" customHeight="1">
      <c r="A161" s="28">
        <v>2296012</v>
      </c>
      <c r="B161" s="22" t="s">
        <v>2170</v>
      </c>
      <c r="C161" s="69"/>
    </row>
    <row r="162" spans="1:3" ht="16.899999999999999" customHeight="1">
      <c r="A162" s="28">
        <v>2296013</v>
      </c>
      <c r="B162" s="22" t="s">
        <v>2171</v>
      </c>
      <c r="C162" s="69"/>
    </row>
    <row r="163" spans="1:3" ht="16.899999999999999" customHeight="1">
      <c r="A163" s="28">
        <v>2296099</v>
      </c>
      <c r="B163" s="22" t="s">
        <v>2172</v>
      </c>
      <c r="C163" s="69"/>
    </row>
    <row r="164" spans="1:3" ht="16.899999999999999" customHeight="1">
      <c r="A164" s="28">
        <v>232</v>
      </c>
      <c r="B164" s="20" t="s">
        <v>1878</v>
      </c>
      <c r="C164" s="69"/>
    </row>
    <row r="165" spans="1:3" ht="16.899999999999999" customHeight="1">
      <c r="A165" s="28">
        <v>23204</v>
      </c>
      <c r="B165" s="20" t="s">
        <v>2173</v>
      </c>
      <c r="C165" s="69"/>
    </row>
    <row r="166" spans="1:3" ht="16.899999999999999" customHeight="1">
      <c r="A166" s="28">
        <v>2320401</v>
      </c>
      <c r="B166" s="22" t="s">
        <v>2174</v>
      </c>
      <c r="C166" s="69"/>
    </row>
    <row r="167" spans="1:3" ht="16.899999999999999" customHeight="1">
      <c r="A167" s="28">
        <v>2320402</v>
      </c>
      <c r="B167" s="22" t="s">
        <v>2175</v>
      </c>
      <c r="C167" s="69"/>
    </row>
    <row r="168" spans="1:3" ht="16.899999999999999" customHeight="1">
      <c r="A168" s="28">
        <v>2320405</v>
      </c>
      <c r="B168" s="22" t="s">
        <v>2176</v>
      </c>
      <c r="C168" s="69"/>
    </row>
    <row r="169" spans="1:3" ht="17.25" customHeight="1">
      <c r="A169" s="28">
        <v>2320411</v>
      </c>
      <c r="B169" s="22" t="s">
        <v>2177</v>
      </c>
      <c r="C169" s="69"/>
    </row>
    <row r="170" spans="1:3" ht="17.25" customHeight="1">
      <c r="A170" s="28">
        <v>2320412</v>
      </c>
      <c r="B170" s="22" t="s">
        <v>2178</v>
      </c>
      <c r="C170" s="69"/>
    </row>
    <row r="171" spans="1:3" ht="17.25" customHeight="1">
      <c r="A171" s="28">
        <v>2320413</v>
      </c>
      <c r="B171" s="22" t="s">
        <v>2179</v>
      </c>
      <c r="C171" s="69"/>
    </row>
    <row r="172" spans="1:3" ht="17.25" customHeight="1">
      <c r="A172" s="28">
        <v>2320414</v>
      </c>
      <c r="B172" s="22" t="s">
        <v>2180</v>
      </c>
      <c r="C172" s="69"/>
    </row>
    <row r="173" spans="1:3" ht="17.25" customHeight="1">
      <c r="A173" s="28">
        <v>2320415</v>
      </c>
      <c r="B173" s="22" t="s">
        <v>2181</v>
      </c>
      <c r="C173" s="69"/>
    </row>
    <row r="174" spans="1:3" ht="17.25" customHeight="1">
      <c r="A174" s="28">
        <v>2320416</v>
      </c>
      <c r="B174" s="22" t="s">
        <v>2182</v>
      </c>
      <c r="C174" s="69"/>
    </row>
    <row r="175" spans="1:3" ht="17.25" customHeight="1">
      <c r="A175" s="28">
        <v>2320417</v>
      </c>
      <c r="B175" s="22" t="s">
        <v>2183</v>
      </c>
      <c r="C175" s="69"/>
    </row>
    <row r="176" spans="1:3" ht="17.25" customHeight="1">
      <c r="A176" s="28">
        <v>2320418</v>
      </c>
      <c r="B176" s="22" t="s">
        <v>2184</v>
      </c>
      <c r="C176" s="69"/>
    </row>
    <row r="177" spans="1:3" ht="17.25" customHeight="1">
      <c r="A177" s="28">
        <v>2320419</v>
      </c>
      <c r="B177" s="22" t="s">
        <v>2185</v>
      </c>
      <c r="C177" s="69"/>
    </row>
    <row r="178" spans="1:3" ht="17.25" customHeight="1">
      <c r="A178" s="28">
        <v>2320420</v>
      </c>
      <c r="B178" s="22" t="s">
        <v>2186</v>
      </c>
      <c r="C178" s="69"/>
    </row>
    <row r="179" spans="1:3" ht="17.25" customHeight="1">
      <c r="A179" s="28">
        <v>2320431</v>
      </c>
      <c r="B179" s="22" t="s">
        <v>2187</v>
      </c>
      <c r="C179" s="69"/>
    </row>
    <row r="180" spans="1:3" ht="16.899999999999999" customHeight="1">
      <c r="A180" s="28">
        <v>2320432</v>
      </c>
      <c r="B180" s="22" t="s">
        <v>2188</v>
      </c>
      <c r="C180" s="69"/>
    </row>
    <row r="181" spans="1:3" ht="16.899999999999999" customHeight="1">
      <c r="A181" s="28">
        <v>2320498</v>
      </c>
      <c r="B181" s="22" t="s">
        <v>2189</v>
      </c>
      <c r="C181" s="69"/>
    </row>
    <row r="182" spans="1:3" ht="16.899999999999999" customHeight="1">
      <c r="A182" s="28">
        <v>2320499</v>
      </c>
      <c r="B182" s="22" t="s">
        <v>2190</v>
      </c>
      <c r="C182" s="69"/>
    </row>
    <row r="183" spans="1:3" ht="16.899999999999999" customHeight="1">
      <c r="A183" s="28">
        <v>233</v>
      </c>
      <c r="B183" s="20" t="s">
        <v>1886</v>
      </c>
      <c r="C183" s="69"/>
    </row>
    <row r="184" spans="1:3" ht="16.899999999999999" customHeight="1">
      <c r="A184" s="28">
        <v>23304</v>
      </c>
      <c r="B184" s="20" t="s">
        <v>2191</v>
      </c>
      <c r="C184" s="69"/>
    </row>
    <row r="185" spans="1:3" ht="16.899999999999999" customHeight="1">
      <c r="A185" s="28">
        <v>2330401</v>
      </c>
      <c r="B185" s="22" t="s">
        <v>2192</v>
      </c>
      <c r="C185" s="69"/>
    </row>
    <row r="186" spans="1:3" ht="16.899999999999999" customHeight="1">
      <c r="A186" s="28">
        <v>2330402</v>
      </c>
      <c r="B186" s="22" t="s">
        <v>2193</v>
      </c>
      <c r="C186" s="69"/>
    </row>
    <row r="187" spans="1:3" ht="16.899999999999999" customHeight="1">
      <c r="A187" s="28">
        <v>2330405</v>
      </c>
      <c r="B187" s="22" t="s">
        <v>2194</v>
      </c>
      <c r="C187" s="69"/>
    </row>
    <row r="188" spans="1:3" ht="16.899999999999999" customHeight="1">
      <c r="A188" s="28">
        <v>2330411</v>
      </c>
      <c r="B188" s="22" t="s">
        <v>2195</v>
      </c>
      <c r="C188" s="69"/>
    </row>
    <row r="189" spans="1:3" ht="16.899999999999999" customHeight="1">
      <c r="A189" s="28">
        <v>2330412</v>
      </c>
      <c r="B189" s="22" t="s">
        <v>2196</v>
      </c>
      <c r="C189" s="69"/>
    </row>
    <row r="190" spans="1:3" ht="16.899999999999999" customHeight="1">
      <c r="A190" s="28">
        <v>2330413</v>
      </c>
      <c r="B190" s="22" t="s">
        <v>2197</v>
      </c>
      <c r="C190" s="69"/>
    </row>
    <row r="191" spans="1:3" ht="16.899999999999999" customHeight="1">
      <c r="A191" s="28">
        <v>2330414</v>
      </c>
      <c r="B191" s="22" t="s">
        <v>2198</v>
      </c>
      <c r="C191" s="69"/>
    </row>
    <row r="192" spans="1:3" ht="16.899999999999999" customHeight="1">
      <c r="A192" s="28">
        <v>2330415</v>
      </c>
      <c r="B192" s="22" t="s">
        <v>2199</v>
      </c>
      <c r="C192" s="69"/>
    </row>
    <row r="193" spans="1:3" ht="16.899999999999999" customHeight="1">
      <c r="A193" s="28">
        <v>2330416</v>
      </c>
      <c r="B193" s="22" t="s">
        <v>2200</v>
      </c>
      <c r="C193" s="69"/>
    </row>
    <row r="194" spans="1:3" ht="16.899999999999999" customHeight="1">
      <c r="A194" s="28">
        <v>2330417</v>
      </c>
      <c r="B194" s="22" t="s">
        <v>2201</v>
      </c>
      <c r="C194" s="69"/>
    </row>
    <row r="195" spans="1:3" ht="16.899999999999999" customHeight="1">
      <c r="A195" s="28">
        <v>2330418</v>
      </c>
      <c r="B195" s="22" t="s">
        <v>2202</v>
      </c>
      <c r="C195" s="69"/>
    </row>
    <row r="196" spans="1:3" ht="16.899999999999999" customHeight="1">
      <c r="A196" s="28">
        <v>2330419</v>
      </c>
      <c r="B196" s="22" t="s">
        <v>2203</v>
      </c>
      <c r="C196" s="69"/>
    </row>
    <row r="197" spans="1:3" ht="16.899999999999999" customHeight="1">
      <c r="A197" s="28">
        <v>2330420</v>
      </c>
      <c r="B197" s="22" t="s">
        <v>2204</v>
      </c>
      <c r="C197" s="69"/>
    </row>
    <row r="198" spans="1:3" ht="16.899999999999999" customHeight="1">
      <c r="A198" s="28">
        <v>2330431</v>
      </c>
      <c r="B198" s="22" t="s">
        <v>2205</v>
      </c>
      <c r="C198" s="69"/>
    </row>
    <row r="199" spans="1:3" ht="16.899999999999999" customHeight="1">
      <c r="A199" s="28">
        <v>2330432</v>
      </c>
      <c r="B199" s="22" t="s">
        <v>2206</v>
      </c>
      <c r="C199" s="69"/>
    </row>
    <row r="200" spans="1:3" ht="16.899999999999999" customHeight="1">
      <c r="A200" s="28">
        <v>2330498</v>
      </c>
      <c r="B200" s="22" t="s">
        <v>2207</v>
      </c>
      <c r="C200" s="69"/>
    </row>
    <row r="201" spans="1:3" ht="16.899999999999999" customHeight="1">
      <c r="A201" s="28">
        <v>2330499</v>
      </c>
      <c r="B201" s="22" t="s">
        <v>2208</v>
      </c>
      <c r="C201" s="69"/>
    </row>
  </sheetData>
  <mergeCells count="1">
    <mergeCell ref="A1:C1"/>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dimension ref="A1:B12"/>
  <sheetViews>
    <sheetView showGridLines="0" showZeros="0" workbookViewId="0">
      <selection activeCell="A12" sqref="A12:B12"/>
    </sheetView>
  </sheetViews>
  <sheetFormatPr defaultColWidth="26.125" defaultRowHeight="25.15" customHeight="1"/>
  <cols>
    <col min="1" max="1" width="32.5" style="39" customWidth="1"/>
    <col min="2" max="2" width="37.25" style="39" customWidth="1"/>
    <col min="3" max="16384" width="26.125" style="39"/>
  </cols>
  <sheetData>
    <row r="1" spans="1:2" ht="25.15" customHeight="1">
      <c r="A1" s="105" t="s">
        <v>2209</v>
      </c>
      <c r="B1" s="106"/>
    </row>
    <row r="2" spans="1:2" ht="25.15" customHeight="1">
      <c r="A2" s="40"/>
      <c r="B2" s="41" t="s">
        <v>2210</v>
      </c>
    </row>
    <row r="3" spans="1:2" ht="25.15" customHeight="1">
      <c r="A3" s="42" t="s">
        <v>2211</v>
      </c>
      <c r="B3" s="42" t="s">
        <v>2212</v>
      </c>
    </row>
    <row r="4" spans="1:2" ht="25.15" customHeight="1">
      <c r="A4" s="43" t="s">
        <v>2213</v>
      </c>
      <c r="B4" s="44"/>
    </row>
    <row r="5" spans="1:2" ht="25.15" customHeight="1">
      <c r="A5" s="43" t="s">
        <v>2214</v>
      </c>
      <c r="B5" s="44"/>
    </row>
    <row r="6" spans="1:2" ht="25.15" customHeight="1">
      <c r="A6" s="43" t="s">
        <v>2215</v>
      </c>
      <c r="B6" s="44"/>
    </row>
    <row r="7" spans="1:2" ht="25.15" customHeight="1">
      <c r="A7" s="43" t="s">
        <v>2216</v>
      </c>
      <c r="B7" s="44"/>
    </row>
    <row r="8" spans="1:2" ht="25.15" customHeight="1">
      <c r="A8" s="43" t="s">
        <v>2217</v>
      </c>
      <c r="B8" s="44"/>
    </row>
    <row r="9" spans="1:2" ht="25.15" customHeight="1">
      <c r="A9" s="43" t="s">
        <v>2218</v>
      </c>
      <c r="B9" s="44"/>
    </row>
    <row r="10" spans="1:2" ht="25.15" customHeight="1">
      <c r="A10" s="43" t="s">
        <v>2219</v>
      </c>
      <c r="B10" s="45"/>
    </row>
    <row r="11" spans="1:2" ht="25.15" customHeight="1">
      <c r="A11" s="46" t="s">
        <v>2220</v>
      </c>
      <c r="B11" s="44"/>
    </row>
    <row r="12" spans="1:2" ht="25.15" customHeight="1">
      <c r="A12" s="107" t="s">
        <v>2221</v>
      </c>
      <c r="B12" s="108"/>
    </row>
  </sheetData>
  <mergeCells count="2">
    <mergeCell ref="A1:B1"/>
    <mergeCell ref="A12:B12"/>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dimension ref="A1:C5"/>
  <sheetViews>
    <sheetView workbookViewId="0">
      <selection activeCell="C12" sqref="C12"/>
    </sheetView>
  </sheetViews>
  <sheetFormatPr defaultColWidth="8.25" defaultRowHeight="40.15" customHeight="1"/>
  <cols>
    <col min="1" max="1" width="19.75" style="32" customWidth="1"/>
    <col min="2" max="2" width="22" style="33" customWidth="1"/>
    <col min="3" max="3" width="23.375" style="32" customWidth="1"/>
    <col min="4" max="16384" width="8.25" style="32"/>
  </cols>
  <sheetData>
    <row r="1" spans="1:3" ht="40.15" customHeight="1">
      <c r="A1" s="109" t="s">
        <v>2222</v>
      </c>
      <c r="B1" s="110"/>
      <c r="C1" s="110"/>
    </row>
    <row r="2" spans="1:3" ht="40.15" customHeight="1">
      <c r="A2" s="34"/>
      <c r="B2" s="34"/>
      <c r="C2" s="35" t="s">
        <v>18</v>
      </c>
    </row>
    <row r="3" spans="1:3" ht="40.15" customHeight="1">
      <c r="A3" s="36" t="s">
        <v>1977</v>
      </c>
      <c r="B3" s="37" t="s">
        <v>1978</v>
      </c>
      <c r="C3" s="37" t="s">
        <v>1979</v>
      </c>
    </row>
    <row r="4" spans="1:3" s="31" customFormat="1" ht="40.15" customHeight="1">
      <c r="A4" s="36"/>
      <c r="B4" s="38"/>
      <c r="C4" s="38"/>
    </row>
    <row r="5" spans="1:3" ht="40.15" customHeight="1">
      <c r="A5" s="111" t="s">
        <v>2223</v>
      </c>
      <c r="B5" s="112"/>
      <c r="C5" s="112"/>
    </row>
  </sheetData>
  <mergeCells count="2">
    <mergeCell ref="A1:C1"/>
    <mergeCell ref="A5:C5"/>
  </mergeCells>
  <phoneticPr fontId="46"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J56"/>
  <sheetViews>
    <sheetView showGridLines="0" showZeros="0" topLeftCell="B4" workbookViewId="0">
      <selection activeCell="D10" sqref="D10"/>
    </sheetView>
  </sheetViews>
  <sheetFormatPr defaultColWidth="12.125" defaultRowHeight="15.6" customHeight="1"/>
  <cols>
    <col min="1" max="1" width="12.125" style="17" customWidth="1"/>
    <col min="2" max="2" width="39.75" style="17" customWidth="1"/>
    <col min="3" max="5" width="16.5" style="17" customWidth="1"/>
    <col min="6" max="6" width="12.125" style="17" customWidth="1"/>
    <col min="7" max="7" width="37.25" style="17" customWidth="1"/>
    <col min="8" max="10" width="16.5" style="17" customWidth="1"/>
    <col min="11" max="16384" width="12.125" style="17"/>
  </cols>
  <sheetData>
    <row r="1" spans="1:10" ht="33.950000000000003" customHeight="1">
      <c r="A1" s="95" t="s">
        <v>2224</v>
      </c>
      <c r="B1" s="95"/>
      <c r="C1" s="95"/>
      <c r="D1" s="95"/>
      <c r="E1" s="95"/>
      <c r="F1" s="95"/>
      <c r="G1" s="95"/>
      <c r="H1" s="95"/>
      <c r="I1" s="95"/>
      <c r="J1" s="95"/>
    </row>
    <row r="2" spans="1:10" ht="16.899999999999999" customHeight="1">
      <c r="A2" s="96" t="s">
        <v>18</v>
      </c>
      <c r="B2" s="113"/>
      <c r="C2" s="113"/>
      <c r="D2" s="113"/>
      <c r="E2" s="113"/>
      <c r="F2" s="113"/>
      <c r="G2" s="113"/>
      <c r="H2" s="113"/>
      <c r="I2" s="113"/>
      <c r="J2" s="113"/>
    </row>
    <row r="3" spans="1:10" ht="16.899999999999999" customHeight="1">
      <c r="A3" s="25" t="s">
        <v>73</v>
      </c>
      <c r="B3" s="26" t="s">
        <v>2225</v>
      </c>
      <c r="C3" s="27" t="s">
        <v>2226</v>
      </c>
      <c r="D3" s="27" t="s">
        <v>2227</v>
      </c>
      <c r="E3" s="27" t="s">
        <v>75</v>
      </c>
      <c r="F3" s="27" t="s">
        <v>73</v>
      </c>
      <c r="G3" s="27" t="s">
        <v>2225</v>
      </c>
      <c r="H3" s="27" t="s">
        <v>2226</v>
      </c>
      <c r="I3" s="27" t="s">
        <v>2227</v>
      </c>
      <c r="J3" s="27" t="s">
        <v>75</v>
      </c>
    </row>
    <row r="4" spans="1:10" ht="16.899999999999999" customHeight="1">
      <c r="A4" s="18"/>
      <c r="B4" s="18" t="s">
        <v>2228</v>
      </c>
      <c r="C4" s="21">
        <f t="shared" ref="C4:E5" si="0">C5</f>
        <v>0</v>
      </c>
      <c r="D4" s="21">
        <f t="shared" si="0"/>
        <v>0</v>
      </c>
      <c r="E4" s="21">
        <f t="shared" si="0"/>
        <v>0</v>
      </c>
      <c r="F4" s="28"/>
      <c r="G4" s="18" t="s">
        <v>2229</v>
      </c>
      <c r="H4" s="21">
        <f>H5+H8</f>
        <v>0</v>
      </c>
      <c r="I4" s="21">
        <f>I5+I8</f>
        <v>0</v>
      </c>
      <c r="J4" s="21">
        <f>J5+J8</f>
        <v>0</v>
      </c>
    </row>
    <row r="5" spans="1:10" ht="16.899999999999999" customHeight="1">
      <c r="A5" s="28">
        <v>103</v>
      </c>
      <c r="B5" s="20" t="s">
        <v>401</v>
      </c>
      <c r="C5" s="21">
        <f t="shared" si="0"/>
        <v>0</v>
      </c>
      <c r="D5" s="21">
        <f t="shared" si="0"/>
        <v>0</v>
      </c>
      <c r="E5" s="21">
        <f t="shared" si="0"/>
        <v>0</v>
      </c>
      <c r="F5" s="28">
        <v>208</v>
      </c>
      <c r="G5" s="20" t="s">
        <v>1223</v>
      </c>
      <c r="H5" s="21">
        <f t="shared" ref="H5:J6" si="1">H6</f>
        <v>0</v>
      </c>
      <c r="I5" s="21">
        <f t="shared" si="1"/>
        <v>0</v>
      </c>
      <c r="J5" s="21">
        <f t="shared" si="1"/>
        <v>0</v>
      </c>
    </row>
    <row r="6" spans="1:10" ht="16.899999999999999" customHeight="1">
      <c r="A6" s="28">
        <v>10306</v>
      </c>
      <c r="B6" s="20" t="s">
        <v>723</v>
      </c>
      <c r="C6" s="21">
        <f>C7+C39+C44+C50+C54</f>
        <v>0</v>
      </c>
      <c r="D6" s="21">
        <f>D7+D39+D44+D50+D54</f>
        <v>0</v>
      </c>
      <c r="E6" s="21">
        <f>E7+E39+E44+E50+E54</f>
        <v>0</v>
      </c>
      <c r="F6" s="28">
        <v>20804</v>
      </c>
      <c r="G6" s="20" t="s">
        <v>1242</v>
      </c>
      <c r="H6" s="21">
        <f t="shared" si="1"/>
        <v>0</v>
      </c>
      <c r="I6" s="21">
        <f t="shared" si="1"/>
        <v>0</v>
      </c>
      <c r="J6" s="21">
        <f t="shared" si="1"/>
        <v>0</v>
      </c>
    </row>
    <row r="7" spans="1:10" ht="16.899999999999999" customHeight="1">
      <c r="A7" s="28">
        <v>1030601</v>
      </c>
      <c r="B7" s="20" t="s">
        <v>724</v>
      </c>
      <c r="C7" s="21">
        <f>SUM(C8:C38)</f>
        <v>0</v>
      </c>
      <c r="D7" s="21">
        <f>SUM(D8:D38)</f>
        <v>0</v>
      </c>
      <c r="E7" s="21">
        <f>SUM(E8:E38)</f>
        <v>0</v>
      </c>
      <c r="F7" s="28">
        <v>2080451</v>
      </c>
      <c r="G7" s="22" t="s">
        <v>2230</v>
      </c>
      <c r="H7" s="23">
        <v>0</v>
      </c>
      <c r="I7" s="23">
        <v>0</v>
      </c>
      <c r="J7" s="21">
        <v>0</v>
      </c>
    </row>
    <row r="8" spans="1:10" ht="16.899999999999999" customHeight="1">
      <c r="A8" s="28">
        <v>103060103</v>
      </c>
      <c r="B8" s="22" t="s">
        <v>2231</v>
      </c>
      <c r="C8" s="23">
        <v>0</v>
      </c>
      <c r="D8" s="23">
        <v>0</v>
      </c>
      <c r="E8" s="21">
        <v>0</v>
      </c>
      <c r="F8" s="28">
        <v>223</v>
      </c>
      <c r="G8" s="20" t="s">
        <v>2232</v>
      </c>
      <c r="H8" s="21">
        <f>H9+H19+H28+H30+H34</f>
        <v>0</v>
      </c>
      <c r="I8" s="21">
        <f>I9+I19+I28+I30+I34</f>
        <v>0</v>
      </c>
      <c r="J8" s="21">
        <f>J9+J19+J28+J30+J34</f>
        <v>0</v>
      </c>
    </row>
    <row r="9" spans="1:10" ht="16.899999999999999" customHeight="1">
      <c r="A9" s="28">
        <v>103060104</v>
      </c>
      <c r="B9" s="22" t="s">
        <v>2233</v>
      </c>
      <c r="C9" s="23">
        <v>0</v>
      </c>
      <c r="D9" s="23">
        <v>0</v>
      </c>
      <c r="E9" s="21">
        <v>0</v>
      </c>
      <c r="F9" s="28">
        <v>22301</v>
      </c>
      <c r="G9" s="20" t="s">
        <v>2234</v>
      </c>
      <c r="H9" s="21">
        <f>SUM(H10:H18)</f>
        <v>0</v>
      </c>
      <c r="I9" s="21">
        <f>SUM(I10:I18)</f>
        <v>0</v>
      </c>
      <c r="J9" s="21">
        <f>SUM(J10:J18)</f>
        <v>0</v>
      </c>
    </row>
    <row r="10" spans="1:10" ht="16.899999999999999" customHeight="1">
      <c r="A10" s="28">
        <v>103060105</v>
      </c>
      <c r="B10" s="22" t="s">
        <v>2235</v>
      </c>
      <c r="C10" s="23">
        <v>0</v>
      </c>
      <c r="D10" s="23">
        <v>0</v>
      </c>
      <c r="E10" s="21">
        <v>0</v>
      </c>
      <c r="F10" s="28">
        <v>2230101</v>
      </c>
      <c r="G10" s="22" t="s">
        <v>2236</v>
      </c>
      <c r="H10" s="23">
        <v>0</v>
      </c>
      <c r="I10" s="23">
        <v>0</v>
      </c>
      <c r="J10" s="21">
        <v>0</v>
      </c>
    </row>
    <row r="11" spans="1:10" ht="16.899999999999999" customHeight="1">
      <c r="A11" s="28">
        <v>103060106</v>
      </c>
      <c r="B11" s="22" t="s">
        <v>2237</v>
      </c>
      <c r="C11" s="23">
        <v>0</v>
      </c>
      <c r="D11" s="23">
        <v>0</v>
      </c>
      <c r="E11" s="21">
        <v>0</v>
      </c>
      <c r="F11" s="28">
        <v>2230102</v>
      </c>
      <c r="G11" s="22" t="s">
        <v>2238</v>
      </c>
      <c r="H11" s="23">
        <v>0</v>
      </c>
      <c r="I11" s="23">
        <v>0</v>
      </c>
      <c r="J11" s="21">
        <v>0</v>
      </c>
    </row>
    <row r="12" spans="1:10" ht="16.899999999999999" customHeight="1">
      <c r="A12" s="28">
        <v>103060107</v>
      </c>
      <c r="B12" s="22" t="s">
        <v>2239</v>
      </c>
      <c r="C12" s="23">
        <v>0</v>
      </c>
      <c r="D12" s="23">
        <v>0</v>
      </c>
      <c r="E12" s="21">
        <v>0</v>
      </c>
      <c r="F12" s="28">
        <v>2230103</v>
      </c>
      <c r="G12" s="22" t="s">
        <v>2240</v>
      </c>
      <c r="H12" s="23">
        <v>0</v>
      </c>
      <c r="I12" s="23">
        <v>0</v>
      </c>
      <c r="J12" s="21">
        <v>0</v>
      </c>
    </row>
    <row r="13" spans="1:10" ht="16.899999999999999" customHeight="1">
      <c r="A13" s="28">
        <v>103060108</v>
      </c>
      <c r="B13" s="22" t="s">
        <v>2241</v>
      </c>
      <c r="C13" s="23">
        <v>0</v>
      </c>
      <c r="D13" s="23">
        <v>0</v>
      </c>
      <c r="E13" s="21">
        <v>0</v>
      </c>
      <c r="F13" s="28">
        <v>2230104</v>
      </c>
      <c r="G13" s="22" t="s">
        <v>2242</v>
      </c>
      <c r="H13" s="23">
        <v>0</v>
      </c>
      <c r="I13" s="23">
        <v>0</v>
      </c>
      <c r="J13" s="21">
        <v>0</v>
      </c>
    </row>
    <row r="14" spans="1:10" ht="16.899999999999999" customHeight="1">
      <c r="A14" s="28">
        <v>103060109</v>
      </c>
      <c r="B14" s="22" t="s">
        <v>2243</v>
      </c>
      <c r="C14" s="23">
        <v>0</v>
      </c>
      <c r="D14" s="23">
        <v>0</v>
      </c>
      <c r="E14" s="21">
        <v>0</v>
      </c>
      <c r="F14" s="28">
        <v>2230105</v>
      </c>
      <c r="G14" s="22" t="s">
        <v>2244</v>
      </c>
      <c r="H14" s="23">
        <v>0</v>
      </c>
      <c r="I14" s="23">
        <v>0</v>
      </c>
      <c r="J14" s="21">
        <v>0</v>
      </c>
    </row>
    <row r="15" spans="1:10" ht="16.899999999999999" customHeight="1">
      <c r="A15" s="28">
        <v>103060112</v>
      </c>
      <c r="B15" s="22" t="s">
        <v>2245</v>
      </c>
      <c r="C15" s="23">
        <v>0</v>
      </c>
      <c r="D15" s="23">
        <v>0</v>
      </c>
      <c r="E15" s="21">
        <v>0</v>
      </c>
      <c r="F15" s="28">
        <v>2230106</v>
      </c>
      <c r="G15" s="22" t="s">
        <v>2246</v>
      </c>
      <c r="H15" s="23">
        <v>0</v>
      </c>
      <c r="I15" s="23">
        <v>0</v>
      </c>
      <c r="J15" s="21">
        <v>0</v>
      </c>
    </row>
    <row r="16" spans="1:10" ht="16.899999999999999" customHeight="1">
      <c r="A16" s="28">
        <v>103060113</v>
      </c>
      <c r="B16" s="22" t="s">
        <v>2247</v>
      </c>
      <c r="C16" s="23">
        <v>0</v>
      </c>
      <c r="D16" s="23">
        <v>0</v>
      </c>
      <c r="E16" s="21">
        <v>0</v>
      </c>
      <c r="F16" s="28">
        <v>2230107</v>
      </c>
      <c r="G16" s="22" t="s">
        <v>2248</v>
      </c>
      <c r="H16" s="23">
        <v>0</v>
      </c>
      <c r="I16" s="23">
        <v>0</v>
      </c>
      <c r="J16" s="21">
        <v>0</v>
      </c>
    </row>
    <row r="17" spans="1:10" ht="16.899999999999999" customHeight="1">
      <c r="A17" s="28">
        <v>103060114</v>
      </c>
      <c r="B17" s="22" t="s">
        <v>2249</v>
      </c>
      <c r="C17" s="23">
        <v>0</v>
      </c>
      <c r="D17" s="23">
        <v>0</v>
      </c>
      <c r="E17" s="21">
        <v>0</v>
      </c>
      <c r="F17" s="28">
        <v>2230108</v>
      </c>
      <c r="G17" s="22" t="s">
        <v>2250</v>
      </c>
      <c r="H17" s="23">
        <v>0</v>
      </c>
      <c r="I17" s="23">
        <v>0</v>
      </c>
      <c r="J17" s="21">
        <v>0</v>
      </c>
    </row>
    <row r="18" spans="1:10" ht="16.899999999999999" customHeight="1">
      <c r="A18" s="28">
        <v>103060115</v>
      </c>
      <c r="B18" s="22" t="s">
        <v>2251</v>
      </c>
      <c r="C18" s="23">
        <v>0</v>
      </c>
      <c r="D18" s="23">
        <v>0</v>
      </c>
      <c r="E18" s="21">
        <v>0</v>
      </c>
      <c r="F18" s="28">
        <v>2230199</v>
      </c>
      <c r="G18" s="22" t="s">
        <v>2252</v>
      </c>
      <c r="H18" s="23">
        <v>0</v>
      </c>
      <c r="I18" s="23">
        <v>0</v>
      </c>
      <c r="J18" s="21">
        <v>0</v>
      </c>
    </row>
    <row r="19" spans="1:10" ht="16.899999999999999" customHeight="1">
      <c r="A19" s="28">
        <v>103060116</v>
      </c>
      <c r="B19" s="22" t="s">
        <v>2253</v>
      </c>
      <c r="C19" s="23">
        <v>0</v>
      </c>
      <c r="D19" s="23">
        <v>0</v>
      </c>
      <c r="E19" s="21">
        <v>0</v>
      </c>
      <c r="F19" s="28">
        <v>22302</v>
      </c>
      <c r="G19" s="20" t="s">
        <v>2254</v>
      </c>
      <c r="H19" s="21">
        <f>SUM(H20:H27)</f>
        <v>0</v>
      </c>
      <c r="I19" s="21">
        <f>SUM(I20:I27)</f>
        <v>0</v>
      </c>
      <c r="J19" s="21">
        <f>SUM(J20:J27)</f>
        <v>0</v>
      </c>
    </row>
    <row r="20" spans="1:10" ht="16.899999999999999" customHeight="1">
      <c r="A20" s="28">
        <v>103060117</v>
      </c>
      <c r="B20" s="22" t="s">
        <v>2255</v>
      </c>
      <c r="C20" s="23">
        <v>0</v>
      </c>
      <c r="D20" s="23">
        <v>0</v>
      </c>
      <c r="E20" s="21">
        <v>0</v>
      </c>
      <c r="F20" s="28">
        <v>2230201</v>
      </c>
      <c r="G20" s="22" t="s">
        <v>2256</v>
      </c>
      <c r="H20" s="23">
        <v>0</v>
      </c>
      <c r="I20" s="23">
        <v>0</v>
      </c>
      <c r="J20" s="21">
        <v>0</v>
      </c>
    </row>
    <row r="21" spans="1:10" ht="16.899999999999999" customHeight="1">
      <c r="A21" s="28">
        <v>103060118</v>
      </c>
      <c r="B21" s="22" t="s">
        <v>2257</v>
      </c>
      <c r="C21" s="23">
        <v>0</v>
      </c>
      <c r="D21" s="23">
        <v>0</v>
      </c>
      <c r="E21" s="21">
        <v>0</v>
      </c>
      <c r="F21" s="28">
        <v>2230202</v>
      </c>
      <c r="G21" s="22" t="s">
        <v>2258</v>
      </c>
      <c r="H21" s="23">
        <v>0</v>
      </c>
      <c r="I21" s="23">
        <v>0</v>
      </c>
      <c r="J21" s="21">
        <v>0</v>
      </c>
    </row>
    <row r="22" spans="1:10" ht="16.899999999999999" customHeight="1">
      <c r="A22" s="28">
        <v>103060119</v>
      </c>
      <c r="B22" s="22" t="s">
        <v>2259</v>
      </c>
      <c r="C22" s="23">
        <v>0</v>
      </c>
      <c r="D22" s="23">
        <v>0</v>
      </c>
      <c r="E22" s="21">
        <v>0</v>
      </c>
      <c r="F22" s="28">
        <v>2230203</v>
      </c>
      <c r="G22" s="22" t="s">
        <v>2260</v>
      </c>
      <c r="H22" s="23">
        <v>0</v>
      </c>
      <c r="I22" s="23">
        <v>0</v>
      </c>
      <c r="J22" s="21">
        <v>0</v>
      </c>
    </row>
    <row r="23" spans="1:10" ht="16.899999999999999" customHeight="1">
      <c r="A23" s="28">
        <v>103060120</v>
      </c>
      <c r="B23" s="22" t="s">
        <v>2261</v>
      </c>
      <c r="C23" s="23">
        <v>0</v>
      </c>
      <c r="D23" s="23">
        <v>0</v>
      </c>
      <c r="E23" s="21">
        <v>0</v>
      </c>
      <c r="F23" s="28">
        <v>2230204</v>
      </c>
      <c r="G23" s="22" t="s">
        <v>2262</v>
      </c>
      <c r="H23" s="23">
        <v>0</v>
      </c>
      <c r="I23" s="23">
        <v>0</v>
      </c>
      <c r="J23" s="21">
        <v>0</v>
      </c>
    </row>
    <row r="24" spans="1:10" ht="16.899999999999999" customHeight="1">
      <c r="A24" s="28">
        <v>103060121</v>
      </c>
      <c r="B24" s="22" t="s">
        <v>2263</v>
      </c>
      <c r="C24" s="23">
        <v>0</v>
      </c>
      <c r="D24" s="23">
        <v>0</v>
      </c>
      <c r="E24" s="21">
        <v>0</v>
      </c>
      <c r="F24" s="28">
        <v>2230205</v>
      </c>
      <c r="G24" s="22" t="s">
        <v>2264</v>
      </c>
      <c r="H24" s="23">
        <v>0</v>
      </c>
      <c r="I24" s="23">
        <v>0</v>
      </c>
      <c r="J24" s="21">
        <v>0</v>
      </c>
    </row>
    <row r="25" spans="1:10" ht="16.899999999999999" customHeight="1">
      <c r="A25" s="28">
        <v>103060122</v>
      </c>
      <c r="B25" s="22" t="s">
        <v>2265</v>
      </c>
      <c r="C25" s="23">
        <v>0</v>
      </c>
      <c r="D25" s="23">
        <v>0</v>
      </c>
      <c r="E25" s="21">
        <v>0</v>
      </c>
      <c r="F25" s="28">
        <v>2230206</v>
      </c>
      <c r="G25" s="22" t="s">
        <v>2266</v>
      </c>
      <c r="H25" s="23">
        <v>0</v>
      </c>
      <c r="I25" s="23">
        <v>0</v>
      </c>
      <c r="J25" s="21">
        <v>0</v>
      </c>
    </row>
    <row r="26" spans="1:10" ht="16.899999999999999" customHeight="1">
      <c r="A26" s="28">
        <v>103060123</v>
      </c>
      <c r="B26" s="22" t="s">
        <v>2267</v>
      </c>
      <c r="C26" s="23">
        <v>0</v>
      </c>
      <c r="D26" s="23">
        <v>0</v>
      </c>
      <c r="E26" s="21">
        <v>0</v>
      </c>
      <c r="F26" s="28">
        <v>2230207</v>
      </c>
      <c r="G26" s="22" t="s">
        <v>2268</v>
      </c>
      <c r="H26" s="23">
        <v>0</v>
      </c>
      <c r="I26" s="23">
        <v>0</v>
      </c>
      <c r="J26" s="21">
        <v>0</v>
      </c>
    </row>
    <row r="27" spans="1:10" ht="16.899999999999999" customHeight="1">
      <c r="A27" s="28">
        <v>103060124</v>
      </c>
      <c r="B27" s="22" t="s">
        <v>2269</v>
      </c>
      <c r="C27" s="23">
        <v>0</v>
      </c>
      <c r="D27" s="23">
        <v>0</v>
      </c>
      <c r="E27" s="21">
        <v>0</v>
      </c>
      <c r="F27" s="28">
        <v>2230299</v>
      </c>
      <c r="G27" s="22" t="s">
        <v>2270</v>
      </c>
      <c r="H27" s="23">
        <v>0</v>
      </c>
      <c r="I27" s="23">
        <v>0</v>
      </c>
      <c r="J27" s="21">
        <v>0</v>
      </c>
    </row>
    <row r="28" spans="1:10" ht="16.899999999999999" customHeight="1">
      <c r="A28" s="28">
        <v>103060125</v>
      </c>
      <c r="B28" s="22" t="s">
        <v>2271</v>
      </c>
      <c r="C28" s="23">
        <v>0</v>
      </c>
      <c r="D28" s="23">
        <v>0</v>
      </c>
      <c r="E28" s="21">
        <v>0</v>
      </c>
      <c r="F28" s="28">
        <v>22303</v>
      </c>
      <c r="G28" s="20" t="s">
        <v>2272</v>
      </c>
      <c r="H28" s="21">
        <f>H29</f>
        <v>0</v>
      </c>
      <c r="I28" s="21">
        <f>I29</f>
        <v>0</v>
      </c>
      <c r="J28" s="21">
        <f>J29</f>
        <v>0</v>
      </c>
    </row>
    <row r="29" spans="1:10" ht="16.899999999999999" customHeight="1">
      <c r="A29" s="28">
        <v>103060126</v>
      </c>
      <c r="B29" s="22" t="s">
        <v>2273</v>
      </c>
      <c r="C29" s="23">
        <v>0</v>
      </c>
      <c r="D29" s="23">
        <v>0</v>
      </c>
      <c r="E29" s="21">
        <v>0</v>
      </c>
      <c r="F29" s="28">
        <v>2230301</v>
      </c>
      <c r="G29" s="22" t="s">
        <v>2274</v>
      </c>
      <c r="H29" s="23">
        <v>0</v>
      </c>
      <c r="I29" s="23">
        <v>0</v>
      </c>
      <c r="J29" s="21">
        <v>0</v>
      </c>
    </row>
    <row r="30" spans="1:10" ht="16.899999999999999" customHeight="1">
      <c r="A30" s="28">
        <v>103060127</v>
      </c>
      <c r="B30" s="22" t="s">
        <v>2275</v>
      </c>
      <c r="C30" s="23">
        <v>0</v>
      </c>
      <c r="D30" s="23">
        <v>0</v>
      </c>
      <c r="E30" s="21">
        <v>0</v>
      </c>
      <c r="F30" s="28">
        <v>22304</v>
      </c>
      <c r="G30" s="20" t="s">
        <v>2276</v>
      </c>
      <c r="H30" s="21">
        <f>H31+H32+H33</f>
        <v>0</v>
      </c>
      <c r="I30" s="21">
        <f>I31+I32+I33</f>
        <v>0</v>
      </c>
      <c r="J30" s="21">
        <f>J31+J32+J33</f>
        <v>0</v>
      </c>
    </row>
    <row r="31" spans="1:10" ht="16.899999999999999" customHeight="1">
      <c r="A31" s="28">
        <v>103060128</v>
      </c>
      <c r="B31" s="22" t="s">
        <v>2277</v>
      </c>
      <c r="C31" s="23">
        <v>0</v>
      </c>
      <c r="D31" s="23">
        <v>0</v>
      </c>
      <c r="E31" s="21">
        <v>0</v>
      </c>
      <c r="F31" s="28">
        <v>2230401</v>
      </c>
      <c r="G31" s="22" t="s">
        <v>2278</v>
      </c>
      <c r="H31" s="23">
        <v>0</v>
      </c>
      <c r="I31" s="23">
        <v>0</v>
      </c>
      <c r="J31" s="21">
        <v>0</v>
      </c>
    </row>
    <row r="32" spans="1:10" ht="16.899999999999999" customHeight="1">
      <c r="A32" s="28">
        <v>103060129</v>
      </c>
      <c r="B32" s="22" t="s">
        <v>2279</v>
      </c>
      <c r="C32" s="23">
        <v>0</v>
      </c>
      <c r="D32" s="23">
        <v>0</v>
      </c>
      <c r="E32" s="21">
        <v>0</v>
      </c>
      <c r="F32" s="28">
        <v>2230402</v>
      </c>
      <c r="G32" s="22" t="s">
        <v>2280</v>
      </c>
      <c r="H32" s="23">
        <v>0</v>
      </c>
      <c r="I32" s="23">
        <v>0</v>
      </c>
      <c r="J32" s="21">
        <v>0</v>
      </c>
    </row>
    <row r="33" spans="1:10" ht="16.899999999999999" customHeight="1">
      <c r="A33" s="28">
        <v>103060130</v>
      </c>
      <c r="B33" s="22" t="s">
        <v>2281</v>
      </c>
      <c r="C33" s="23">
        <v>0</v>
      </c>
      <c r="D33" s="23">
        <v>0</v>
      </c>
      <c r="E33" s="21">
        <v>0</v>
      </c>
      <c r="F33" s="28">
        <v>2230499</v>
      </c>
      <c r="G33" s="22" t="s">
        <v>2282</v>
      </c>
      <c r="H33" s="23">
        <v>0</v>
      </c>
      <c r="I33" s="23">
        <v>0</v>
      </c>
      <c r="J33" s="21">
        <v>0</v>
      </c>
    </row>
    <row r="34" spans="1:10" ht="16.899999999999999" customHeight="1">
      <c r="A34" s="28">
        <v>103060131</v>
      </c>
      <c r="B34" s="22" t="s">
        <v>2283</v>
      </c>
      <c r="C34" s="23">
        <v>0</v>
      </c>
      <c r="D34" s="23">
        <v>0</v>
      </c>
      <c r="E34" s="21">
        <v>0</v>
      </c>
      <c r="F34" s="28">
        <v>22399</v>
      </c>
      <c r="G34" s="20" t="s">
        <v>2284</v>
      </c>
      <c r="H34" s="21">
        <f>H35</f>
        <v>0</v>
      </c>
      <c r="I34" s="21">
        <f>I35</f>
        <v>0</v>
      </c>
      <c r="J34" s="21">
        <f>J35</f>
        <v>0</v>
      </c>
    </row>
    <row r="35" spans="1:10" ht="16.899999999999999" customHeight="1">
      <c r="A35" s="28">
        <v>103060132</v>
      </c>
      <c r="B35" s="22" t="s">
        <v>2285</v>
      </c>
      <c r="C35" s="23">
        <v>0</v>
      </c>
      <c r="D35" s="23">
        <v>0</v>
      </c>
      <c r="E35" s="21">
        <v>0</v>
      </c>
      <c r="F35" s="28">
        <v>2239901</v>
      </c>
      <c r="G35" s="22" t="s">
        <v>2286</v>
      </c>
      <c r="H35" s="23">
        <v>0</v>
      </c>
      <c r="I35" s="23">
        <v>0</v>
      </c>
      <c r="J35" s="21">
        <v>0</v>
      </c>
    </row>
    <row r="36" spans="1:10" ht="16.899999999999999" customHeight="1">
      <c r="A36" s="28">
        <v>103060133</v>
      </c>
      <c r="B36" s="22" t="s">
        <v>2287</v>
      </c>
      <c r="C36" s="23">
        <v>0</v>
      </c>
      <c r="D36" s="23">
        <v>0</v>
      </c>
      <c r="E36" s="21">
        <v>0</v>
      </c>
      <c r="F36" s="28"/>
      <c r="G36" s="22"/>
      <c r="H36" s="30"/>
      <c r="I36" s="30"/>
      <c r="J36" s="30"/>
    </row>
    <row r="37" spans="1:10" ht="16.899999999999999" customHeight="1">
      <c r="A37" s="28">
        <v>103060134</v>
      </c>
      <c r="B37" s="22" t="s">
        <v>726</v>
      </c>
      <c r="C37" s="23">
        <v>0</v>
      </c>
      <c r="D37" s="23">
        <v>0</v>
      </c>
      <c r="E37" s="21">
        <v>0</v>
      </c>
      <c r="F37" s="28"/>
      <c r="G37" s="22"/>
      <c r="H37" s="30"/>
      <c r="I37" s="30"/>
      <c r="J37" s="30"/>
    </row>
    <row r="38" spans="1:10" ht="16.899999999999999" customHeight="1">
      <c r="A38" s="28">
        <v>103060198</v>
      </c>
      <c r="B38" s="22" t="s">
        <v>2288</v>
      </c>
      <c r="C38" s="23">
        <v>0</v>
      </c>
      <c r="D38" s="23">
        <v>0</v>
      </c>
      <c r="E38" s="21">
        <v>0</v>
      </c>
      <c r="F38" s="28"/>
      <c r="G38" s="22"/>
      <c r="H38" s="30"/>
      <c r="I38" s="30"/>
      <c r="J38" s="30"/>
    </row>
    <row r="39" spans="1:10" ht="16.899999999999999" customHeight="1">
      <c r="A39" s="28">
        <v>1030602</v>
      </c>
      <c r="B39" s="20" t="s">
        <v>728</v>
      </c>
      <c r="C39" s="21">
        <f>SUM(C40:C43)</f>
        <v>0</v>
      </c>
      <c r="D39" s="21">
        <f>SUM(D40:D43)</f>
        <v>0</v>
      </c>
      <c r="E39" s="21">
        <f>SUM(E40:E43)</f>
        <v>0</v>
      </c>
      <c r="F39" s="28"/>
      <c r="G39" s="22"/>
      <c r="H39" s="30"/>
      <c r="I39" s="30"/>
      <c r="J39" s="30"/>
    </row>
    <row r="40" spans="1:10" ht="16.899999999999999" customHeight="1">
      <c r="A40" s="28">
        <v>103060202</v>
      </c>
      <c r="B40" s="22" t="s">
        <v>2289</v>
      </c>
      <c r="C40" s="23">
        <v>0</v>
      </c>
      <c r="D40" s="23">
        <v>0</v>
      </c>
      <c r="E40" s="21">
        <v>0</v>
      </c>
      <c r="F40" s="28"/>
      <c r="G40" s="22"/>
      <c r="H40" s="30"/>
      <c r="I40" s="30"/>
      <c r="J40" s="30"/>
    </row>
    <row r="41" spans="1:10" ht="16.899999999999999" customHeight="1">
      <c r="A41" s="28">
        <v>103060203</v>
      </c>
      <c r="B41" s="22" t="s">
        <v>2290</v>
      </c>
      <c r="C41" s="23">
        <v>0</v>
      </c>
      <c r="D41" s="23">
        <v>0</v>
      </c>
      <c r="E41" s="21">
        <v>0</v>
      </c>
      <c r="F41" s="28"/>
      <c r="G41" s="22"/>
      <c r="H41" s="30"/>
      <c r="I41" s="30"/>
      <c r="J41" s="30"/>
    </row>
    <row r="42" spans="1:10" ht="16.899999999999999" customHeight="1">
      <c r="A42" s="28">
        <v>103060204</v>
      </c>
      <c r="B42" s="22" t="s">
        <v>2291</v>
      </c>
      <c r="C42" s="23">
        <v>0</v>
      </c>
      <c r="D42" s="23">
        <v>0</v>
      </c>
      <c r="E42" s="21">
        <v>0</v>
      </c>
      <c r="F42" s="28"/>
      <c r="G42" s="22"/>
      <c r="H42" s="30"/>
      <c r="I42" s="30"/>
      <c r="J42" s="30"/>
    </row>
    <row r="43" spans="1:10" ht="16.899999999999999" customHeight="1">
      <c r="A43" s="28">
        <v>103060298</v>
      </c>
      <c r="B43" s="22" t="s">
        <v>2292</v>
      </c>
      <c r="C43" s="23">
        <v>0</v>
      </c>
      <c r="D43" s="23">
        <v>0</v>
      </c>
      <c r="E43" s="21">
        <v>0</v>
      </c>
      <c r="F43" s="28"/>
      <c r="G43" s="22"/>
      <c r="H43" s="30"/>
      <c r="I43" s="30"/>
      <c r="J43" s="30"/>
    </row>
    <row r="44" spans="1:10" ht="16.899999999999999" customHeight="1">
      <c r="A44" s="28">
        <v>1030603</v>
      </c>
      <c r="B44" s="20" t="s">
        <v>731</v>
      </c>
      <c r="C44" s="21">
        <f>SUM(C45:C49)</f>
        <v>0</v>
      </c>
      <c r="D44" s="21">
        <f>SUM(D45:D49)</f>
        <v>0</v>
      </c>
      <c r="E44" s="21">
        <f>SUM(E45:E49)</f>
        <v>0</v>
      </c>
      <c r="F44" s="28"/>
      <c r="G44" s="22"/>
      <c r="H44" s="30"/>
      <c r="I44" s="30"/>
      <c r="J44" s="30"/>
    </row>
    <row r="45" spans="1:10" ht="16.899999999999999" customHeight="1">
      <c r="A45" s="28">
        <v>103060301</v>
      </c>
      <c r="B45" s="22" t="s">
        <v>2293</v>
      </c>
      <c r="C45" s="23">
        <v>0</v>
      </c>
      <c r="D45" s="23">
        <v>0</v>
      </c>
      <c r="E45" s="21">
        <v>0</v>
      </c>
      <c r="F45" s="28"/>
      <c r="G45" s="22"/>
      <c r="H45" s="30"/>
      <c r="I45" s="30"/>
      <c r="J45" s="30"/>
    </row>
    <row r="46" spans="1:10" ht="16.899999999999999" customHeight="1">
      <c r="A46" s="28">
        <v>103060304</v>
      </c>
      <c r="B46" s="22" t="s">
        <v>2294</v>
      </c>
      <c r="C46" s="23">
        <v>0</v>
      </c>
      <c r="D46" s="23">
        <v>0</v>
      </c>
      <c r="E46" s="21">
        <v>0</v>
      </c>
      <c r="F46" s="28"/>
      <c r="G46" s="22"/>
      <c r="H46" s="30"/>
      <c r="I46" s="30"/>
      <c r="J46" s="30"/>
    </row>
    <row r="47" spans="1:10" ht="16.899999999999999" customHeight="1">
      <c r="A47" s="28">
        <v>103060305</v>
      </c>
      <c r="B47" s="22" t="s">
        <v>2295</v>
      </c>
      <c r="C47" s="23">
        <v>0</v>
      </c>
      <c r="D47" s="23">
        <v>0</v>
      </c>
      <c r="E47" s="21">
        <v>0</v>
      </c>
      <c r="F47" s="28"/>
      <c r="G47" s="22"/>
      <c r="H47" s="30"/>
      <c r="I47" s="30"/>
      <c r="J47" s="30"/>
    </row>
    <row r="48" spans="1:10" ht="16.899999999999999" customHeight="1">
      <c r="A48" s="28">
        <v>103060307</v>
      </c>
      <c r="B48" s="22" t="s">
        <v>2296</v>
      </c>
      <c r="C48" s="23">
        <v>0</v>
      </c>
      <c r="D48" s="23">
        <v>0</v>
      </c>
      <c r="E48" s="21">
        <v>0</v>
      </c>
      <c r="F48" s="28"/>
      <c r="G48" s="22"/>
      <c r="H48" s="30"/>
      <c r="I48" s="30"/>
      <c r="J48" s="30"/>
    </row>
    <row r="49" spans="1:10" ht="16.899999999999999" customHeight="1">
      <c r="A49" s="28">
        <v>103060398</v>
      </c>
      <c r="B49" s="22" t="s">
        <v>2297</v>
      </c>
      <c r="C49" s="23">
        <v>0</v>
      </c>
      <c r="D49" s="23">
        <v>0</v>
      </c>
      <c r="E49" s="21">
        <v>0</v>
      </c>
      <c r="F49" s="28"/>
      <c r="G49" s="22"/>
      <c r="H49" s="30"/>
      <c r="I49" s="30"/>
      <c r="J49" s="30"/>
    </row>
    <row r="50" spans="1:10" ht="16.899999999999999" customHeight="1">
      <c r="A50" s="28">
        <v>1030604</v>
      </c>
      <c r="B50" s="20" t="s">
        <v>733</v>
      </c>
      <c r="C50" s="21">
        <f>SUM(C51:C53)</f>
        <v>0</v>
      </c>
      <c r="D50" s="21">
        <f>SUM(D51:D53)</f>
        <v>0</v>
      </c>
      <c r="E50" s="21">
        <f>SUM(E51:E53)</f>
        <v>0</v>
      </c>
      <c r="F50" s="28"/>
      <c r="G50" s="22"/>
      <c r="H50" s="30"/>
      <c r="I50" s="30"/>
      <c r="J50" s="30"/>
    </row>
    <row r="51" spans="1:10" ht="16.899999999999999" customHeight="1">
      <c r="A51" s="28">
        <v>103060401</v>
      </c>
      <c r="B51" s="22" t="s">
        <v>2298</v>
      </c>
      <c r="C51" s="23">
        <v>0</v>
      </c>
      <c r="D51" s="23">
        <v>0</v>
      </c>
      <c r="E51" s="21">
        <v>0</v>
      </c>
      <c r="F51" s="28"/>
      <c r="G51" s="22"/>
      <c r="H51" s="30"/>
      <c r="I51" s="30"/>
      <c r="J51" s="30"/>
    </row>
    <row r="52" spans="1:10" ht="16.899999999999999" customHeight="1">
      <c r="A52" s="28">
        <v>103060402</v>
      </c>
      <c r="B52" s="22" t="s">
        <v>2299</v>
      </c>
      <c r="C52" s="23">
        <v>0</v>
      </c>
      <c r="D52" s="23">
        <v>0</v>
      </c>
      <c r="E52" s="21">
        <v>0</v>
      </c>
      <c r="F52" s="28"/>
      <c r="G52" s="22"/>
      <c r="H52" s="30"/>
      <c r="I52" s="30"/>
      <c r="J52" s="30"/>
    </row>
    <row r="53" spans="1:10" ht="16.899999999999999" customHeight="1">
      <c r="A53" s="28">
        <v>103060498</v>
      </c>
      <c r="B53" s="22" t="s">
        <v>2300</v>
      </c>
      <c r="C53" s="23">
        <v>0</v>
      </c>
      <c r="D53" s="23">
        <v>0</v>
      </c>
      <c r="E53" s="21">
        <v>0</v>
      </c>
      <c r="F53" s="28"/>
      <c r="G53" s="22"/>
      <c r="H53" s="30"/>
      <c r="I53" s="30"/>
      <c r="J53" s="30"/>
    </row>
    <row r="54" spans="1:10" ht="16.899999999999999" customHeight="1">
      <c r="A54" s="28">
        <v>1030698</v>
      </c>
      <c r="B54" s="20" t="s">
        <v>2301</v>
      </c>
      <c r="C54" s="23">
        <v>0</v>
      </c>
      <c r="D54" s="23">
        <v>0</v>
      </c>
      <c r="E54" s="21">
        <v>0</v>
      </c>
      <c r="F54" s="28"/>
      <c r="G54" s="22"/>
      <c r="H54" s="30"/>
      <c r="I54" s="30"/>
      <c r="J54" s="30"/>
    </row>
    <row r="56" spans="1:10" ht="15.6" customHeight="1">
      <c r="B56" s="17" t="s">
        <v>2302</v>
      </c>
    </row>
  </sheetData>
  <mergeCells count="2">
    <mergeCell ref="A1:J1"/>
    <mergeCell ref="A2:J2"/>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14.xml><?xml version="1.0" encoding="utf-8"?>
<worksheet xmlns="http://schemas.openxmlformats.org/spreadsheetml/2006/main" xmlns:r="http://schemas.openxmlformats.org/officeDocument/2006/relationships">
  <dimension ref="A1:E56"/>
  <sheetViews>
    <sheetView showGridLines="0" showZeros="0" workbookViewId="0">
      <selection activeCell="I16" sqref="I16"/>
    </sheetView>
  </sheetViews>
  <sheetFormatPr defaultColWidth="12.125" defaultRowHeight="15.6" customHeight="1"/>
  <cols>
    <col min="1" max="1" width="12.125" style="17" customWidth="1"/>
    <col min="2" max="2" width="39.75" style="17" customWidth="1"/>
    <col min="3" max="5" width="16.5" style="17" customWidth="1"/>
    <col min="6" max="251" width="12.125" style="17" customWidth="1"/>
    <col min="252" max="16384" width="12.125" style="17"/>
  </cols>
  <sheetData>
    <row r="1" spans="1:5" ht="33.950000000000003" customHeight="1">
      <c r="A1" s="95" t="s">
        <v>2303</v>
      </c>
      <c r="B1" s="95"/>
      <c r="C1" s="95"/>
      <c r="D1" s="95"/>
      <c r="E1" s="95"/>
    </row>
    <row r="2" spans="1:5" ht="16.899999999999999" customHeight="1">
      <c r="A2" s="96" t="s">
        <v>18</v>
      </c>
      <c r="B2" s="113"/>
      <c r="C2" s="113"/>
      <c r="D2" s="113"/>
      <c r="E2" s="113"/>
    </row>
    <row r="3" spans="1:5" ht="16.899999999999999" customHeight="1">
      <c r="A3" s="25" t="s">
        <v>73</v>
      </c>
      <c r="B3" s="26" t="s">
        <v>2225</v>
      </c>
      <c r="C3" s="27" t="s">
        <v>2226</v>
      </c>
      <c r="D3" s="27" t="s">
        <v>2227</v>
      </c>
      <c r="E3" s="27" t="s">
        <v>75</v>
      </c>
    </row>
    <row r="4" spans="1:5" ht="16.899999999999999" customHeight="1">
      <c r="A4" s="18"/>
      <c r="B4" s="18" t="s">
        <v>2228</v>
      </c>
      <c r="C4" s="21">
        <f t="shared" ref="C4:E5" si="0">C5</f>
        <v>0</v>
      </c>
      <c r="D4" s="21">
        <f t="shared" si="0"/>
        <v>0</v>
      </c>
      <c r="E4" s="21">
        <f t="shared" si="0"/>
        <v>0</v>
      </c>
    </row>
    <row r="5" spans="1:5" ht="16.899999999999999" customHeight="1">
      <c r="A5" s="28">
        <v>103</v>
      </c>
      <c r="B5" s="20" t="s">
        <v>401</v>
      </c>
      <c r="C5" s="21">
        <f t="shared" si="0"/>
        <v>0</v>
      </c>
      <c r="D5" s="21">
        <f t="shared" si="0"/>
        <v>0</v>
      </c>
      <c r="E5" s="21">
        <f t="shared" si="0"/>
        <v>0</v>
      </c>
    </row>
    <row r="6" spans="1:5" ht="16.899999999999999" customHeight="1">
      <c r="A6" s="28">
        <v>10306</v>
      </c>
      <c r="B6" s="20" t="s">
        <v>723</v>
      </c>
      <c r="C6" s="21">
        <f>C7+C39+C44+C50+C54</f>
        <v>0</v>
      </c>
      <c r="D6" s="21">
        <f>D7+D39+D44+D50+D54</f>
        <v>0</v>
      </c>
      <c r="E6" s="21">
        <f>E7+E39+E44+E50+E54</f>
        <v>0</v>
      </c>
    </row>
    <row r="7" spans="1:5" ht="16.899999999999999" customHeight="1">
      <c r="A7" s="28">
        <v>1030601</v>
      </c>
      <c r="B7" s="20" t="s">
        <v>724</v>
      </c>
      <c r="C7" s="21">
        <f>SUM(C8:C38)</f>
        <v>0</v>
      </c>
      <c r="D7" s="21">
        <f>SUM(D8:D38)</f>
        <v>0</v>
      </c>
      <c r="E7" s="21">
        <f>SUM(E8:E38)</f>
        <v>0</v>
      </c>
    </row>
    <row r="8" spans="1:5" ht="16.899999999999999" customHeight="1">
      <c r="A8" s="28">
        <v>103060103</v>
      </c>
      <c r="B8" s="22" t="s">
        <v>2231</v>
      </c>
      <c r="C8" s="23">
        <v>0</v>
      </c>
      <c r="D8" s="23">
        <v>0</v>
      </c>
      <c r="E8" s="21">
        <v>0</v>
      </c>
    </row>
    <row r="9" spans="1:5" ht="16.899999999999999" customHeight="1">
      <c r="A9" s="28">
        <v>103060104</v>
      </c>
      <c r="B9" s="22" t="s">
        <v>2233</v>
      </c>
      <c r="C9" s="23">
        <v>0</v>
      </c>
      <c r="D9" s="23">
        <v>0</v>
      </c>
      <c r="E9" s="21">
        <v>0</v>
      </c>
    </row>
    <row r="10" spans="1:5" ht="16.899999999999999" customHeight="1">
      <c r="A10" s="28">
        <v>103060105</v>
      </c>
      <c r="B10" s="22" t="s">
        <v>2235</v>
      </c>
      <c r="C10" s="23">
        <v>0</v>
      </c>
      <c r="D10" s="23">
        <v>0</v>
      </c>
      <c r="E10" s="21">
        <v>0</v>
      </c>
    </row>
    <row r="11" spans="1:5" ht="16.899999999999999" customHeight="1">
      <c r="A11" s="28">
        <v>103060106</v>
      </c>
      <c r="B11" s="22" t="s">
        <v>2237</v>
      </c>
      <c r="C11" s="23">
        <v>0</v>
      </c>
      <c r="D11" s="23">
        <v>0</v>
      </c>
      <c r="E11" s="21">
        <v>0</v>
      </c>
    </row>
    <row r="12" spans="1:5" ht="16.899999999999999" customHeight="1">
      <c r="A12" s="28">
        <v>103060107</v>
      </c>
      <c r="B12" s="22" t="s">
        <v>2239</v>
      </c>
      <c r="C12" s="23">
        <v>0</v>
      </c>
      <c r="D12" s="23">
        <v>0</v>
      </c>
      <c r="E12" s="21">
        <v>0</v>
      </c>
    </row>
    <row r="13" spans="1:5" ht="16.899999999999999" customHeight="1">
      <c r="A13" s="28">
        <v>103060108</v>
      </c>
      <c r="B13" s="22" t="s">
        <v>2241</v>
      </c>
      <c r="C13" s="23">
        <v>0</v>
      </c>
      <c r="D13" s="23">
        <v>0</v>
      </c>
      <c r="E13" s="21">
        <v>0</v>
      </c>
    </row>
    <row r="14" spans="1:5" ht="16.899999999999999" customHeight="1">
      <c r="A14" s="28">
        <v>103060109</v>
      </c>
      <c r="B14" s="22" t="s">
        <v>2243</v>
      </c>
      <c r="C14" s="23">
        <v>0</v>
      </c>
      <c r="D14" s="23">
        <v>0</v>
      </c>
      <c r="E14" s="21">
        <v>0</v>
      </c>
    </row>
    <row r="15" spans="1:5" ht="16.899999999999999" customHeight="1">
      <c r="A15" s="28">
        <v>103060112</v>
      </c>
      <c r="B15" s="22" t="s">
        <v>2245</v>
      </c>
      <c r="C15" s="23">
        <v>0</v>
      </c>
      <c r="D15" s="23">
        <v>0</v>
      </c>
      <c r="E15" s="21">
        <v>0</v>
      </c>
    </row>
    <row r="16" spans="1:5" ht="16.899999999999999" customHeight="1">
      <c r="A16" s="28">
        <v>103060113</v>
      </c>
      <c r="B16" s="22" t="s">
        <v>2247</v>
      </c>
      <c r="C16" s="23">
        <v>0</v>
      </c>
      <c r="D16" s="23">
        <v>0</v>
      </c>
      <c r="E16" s="21">
        <v>0</v>
      </c>
    </row>
    <row r="17" spans="1:5" ht="16.899999999999999" customHeight="1">
      <c r="A17" s="28">
        <v>103060114</v>
      </c>
      <c r="B17" s="22" t="s">
        <v>2249</v>
      </c>
      <c r="C17" s="23">
        <v>0</v>
      </c>
      <c r="D17" s="23">
        <v>0</v>
      </c>
      <c r="E17" s="21">
        <v>0</v>
      </c>
    </row>
    <row r="18" spans="1:5" ht="16.899999999999999" customHeight="1">
      <c r="A18" s="28">
        <v>103060115</v>
      </c>
      <c r="B18" s="22" t="s">
        <v>2251</v>
      </c>
      <c r="C18" s="23">
        <v>0</v>
      </c>
      <c r="D18" s="23">
        <v>0</v>
      </c>
      <c r="E18" s="21">
        <v>0</v>
      </c>
    </row>
    <row r="19" spans="1:5" ht="16.899999999999999" customHeight="1">
      <c r="A19" s="28">
        <v>103060116</v>
      </c>
      <c r="B19" s="22" t="s">
        <v>2253</v>
      </c>
      <c r="C19" s="23">
        <v>0</v>
      </c>
      <c r="D19" s="23">
        <v>0</v>
      </c>
      <c r="E19" s="21">
        <v>0</v>
      </c>
    </row>
    <row r="20" spans="1:5" ht="16.899999999999999" customHeight="1">
      <c r="A20" s="28">
        <v>103060117</v>
      </c>
      <c r="B20" s="22" t="s">
        <v>2255</v>
      </c>
      <c r="C20" s="23">
        <v>0</v>
      </c>
      <c r="D20" s="23">
        <v>0</v>
      </c>
      <c r="E20" s="21">
        <v>0</v>
      </c>
    </row>
    <row r="21" spans="1:5" ht="16.899999999999999" customHeight="1">
      <c r="A21" s="28">
        <v>103060118</v>
      </c>
      <c r="B21" s="22" t="s">
        <v>2257</v>
      </c>
      <c r="C21" s="23">
        <v>0</v>
      </c>
      <c r="D21" s="23">
        <v>0</v>
      </c>
      <c r="E21" s="21">
        <v>0</v>
      </c>
    </row>
    <row r="22" spans="1:5" ht="16.899999999999999" customHeight="1">
      <c r="A22" s="28">
        <v>103060119</v>
      </c>
      <c r="B22" s="22" t="s">
        <v>2259</v>
      </c>
      <c r="C22" s="23">
        <v>0</v>
      </c>
      <c r="D22" s="23">
        <v>0</v>
      </c>
      <c r="E22" s="21">
        <v>0</v>
      </c>
    </row>
    <row r="23" spans="1:5" ht="16.899999999999999" customHeight="1">
      <c r="A23" s="28">
        <v>103060120</v>
      </c>
      <c r="B23" s="22" t="s">
        <v>2261</v>
      </c>
      <c r="C23" s="23">
        <v>0</v>
      </c>
      <c r="D23" s="23">
        <v>0</v>
      </c>
      <c r="E23" s="21">
        <v>0</v>
      </c>
    </row>
    <row r="24" spans="1:5" ht="16.899999999999999" customHeight="1">
      <c r="A24" s="28">
        <v>103060121</v>
      </c>
      <c r="B24" s="22" t="s">
        <v>2263</v>
      </c>
      <c r="C24" s="23">
        <v>0</v>
      </c>
      <c r="D24" s="23">
        <v>0</v>
      </c>
      <c r="E24" s="21">
        <v>0</v>
      </c>
    </row>
    <row r="25" spans="1:5" ht="16.899999999999999" customHeight="1">
      <c r="A25" s="28">
        <v>103060122</v>
      </c>
      <c r="B25" s="22" t="s">
        <v>2265</v>
      </c>
      <c r="C25" s="23">
        <v>0</v>
      </c>
      <c r="D25" s="23">
        <v>0</v>
      </c>
      <c r="E25" s="21">
        <v>0</v>
      </c>
    </row>
    <row r="26" spans="1:5" ht="16.899999999999999" customHeight="1">
      <c r="A26" s="28">
        <v>103060123</v>
      </c>
      <c r="B26" s="22" t="s">
        <v>2267</v>
      </c>
      <c r="C26" s="23">
        <v>0</v>
      </c>
      <c r="D26" s="23">
        <v>0</v>
      </c>
      <c r="E26" s="21">
        <v>0</v>
      </c>
    </row>
    <row r="27" spans="1:5" ht="16.899999999999999" customHeight="1">
      <c r="A27" s="28">
        <v>103060124</v>
      </c>
      <c r="B27" s="22" t="s">
        <v>2269</v>
      </c>
      <c r="C27" s="23">
        <v>0</v>
      </c>
      <c r="D27" s="23">
        <v>0</v>
      </c>
      <c r="E27" s="21">
        <v>0</v>
      </c>
    </row>
    <row r="28" spans="1:5" ht="16.899999999999999" customHeight="1">
      <c r="A28" s="28">
        <v>103060125</v>
      </c>
      <c r="B28" s="22" t="s">
        <v>2271</v>
      </c>
      <c r="C28" s="23">
        <v>0</v>
      </c>
      <c r="D28" s="23">
        <v>0</v>
      </c>
      <c r="E28" s="21">
        <v>0</v>
      </c>
    </row>
    <row r="29" spans="1:5" ht="16.899999999999999" customHeight="1">
      <c r="A29" s="28">
        <v>103060126</v>
      </c>
      <c r="B29" s="22" t="s">
        <v>2273</v>
      </c>
      <c r="C29" s="23">
        <v>0</v>
      </c>
      <c r="D29" s="23">
        <v>0</v>
      </c>
      <c r="E29" s="21">
        <v>0</v>
      </c>
    </row>
    <row r="30" spans="1:5" ht="16.899999999999999" customHeight="1">
      <c r="A30" s="28">
        <v>103060127</v>
      </c>
      <c r="B30" s="22" t="s">
        <v>2275</v>
      </c>
      <c r="C30" s="23">
        <v>0</v>
      </c>
      <c r="D30" s="23">
        <v>0</v>
      </c>
      <c r="E30" s="21">
        <v>0</v>
      </c>
    </row>
    <row r="31" spans="1:5" ht="16.899999999999999" customHeight="1">
      <c r="A31" s="28">
        <v>103060128</v>
      </c>
      <c r="B31" s="22" t="s">
        <v>2277</v>
      </c>
      <c r="C31" s="23">
        <v>0</v>
      </c>
      <c r="D31" s="23">
        <v>0</v>
      </c>
      <c r="E31" s="21">
        <v>0</v>
      </c>
    </row>
    <row r="32" spans="1:5" ht="16.899999999999999" customHeight="1">
      <c r="A32" s="28">
        <v>103060129</v>
      </c>
      <c r="B32" s="22" t="s">
        <v>2279</v>
      </c>
      <c r="C32" s="23">
        <v>0</v>
      </c>
      <c r="D32" s="23">
        <v>0</v>
      </c>
      <c r="E32" s="21">
        <v>0</v>
      </c>
    </row>
    <row r="33" spans="1:5" ht="16.899999999999999" customHeight="1">
      <c r="A33" s="28">
        <v>103060130</v>
      </c>
      <c r="B33" s="22" t="s">
        <v>2281</v>
      </c>
      <c r="C33" s="23">
        <v>0</v>
      </c>
      <c r="D33" s="23">
        <v>0</v>
      </c>
      <c r="E33" s="21">
        <v>0</v>
      </c>
    </row>
    <row r="34" spans="1:5" ht="16.899999999999999" customHeight="1">
      <c r="A34" s="28">
        <v>103060131</v>
      </c>
      <c r="B34" s="22" t="s">
        <v>2283</v>
      </c>
      <c r="C34" s="23">
        <v>0</v>
      </c>
      <c r="D34" s="23">
        <v>0</v>
      </c>
      <c r="E34" s="21">
        <v>0</v>
      </c>
    </row>
    <row r="35" spans="1:5" ht="16.899999999999999" customHeight="1">
      <c r="A35" s="28">
        <v>103060132</v>
      </c>
      <c r="B35" s="22" t="s">
        <v>2285</v>
      </c>
      <c r="C35" s="23">
        <v>0</v>
      </c>
      <c r="D35" s="23">
        <v>0</v>
      </c>
      <c r="E35" s="21">
        <v>0</v>
      </c>
    </row>
    <row r="36" spans="1:5" ht="16.899999999999999" customHeight="1">
      <c r="A36" s="28">
        <v>103060133</v>
      </c>
      <c r="B36" s="22" t="s">
        <v>2287</v>
      </c>
      <c r="C36" s="23">
        <v>0</v>
      </c>
      <c r="D36" s="23">
        <v>0</v>
      </c>
      <c r="E36" s="21">
        <v>0</v>
      </c>
    </row>
    <row r="37" spans="1:5" ht="16.899999999999999" customHeight="1">
      <c r="A37" s="28">
        <v>103060134</v>
      </c>
      <c r="B37" s="22" t="s">
        <v>726</v>
      </c>
      <c r="C37" s="23">
        <v>0</v>
      </c>
      <c r="D37" s="23">
        <v>0</v>
      </c>
      <c r="E37" s="21">
        <v>0</v>
      </c>
    </row>
    <row r="38" spans="1:5" ht="16.899999999999999" customHeight="1">
      <c r="A38" s="28">
        <v>103060198</v>
      </c>
      <c r="B38" s="22" t="s">
        <v>2288</v>
      </c>
      <c r="C38" s="23">
        <v>0</v>
      </c>
      <c r="D38" s="23">
        <v>0</v>
      </c>
      <c r="E38" s="21">
        <v>0</v>
      </c>
    </row>
    <row r="39" spans="1:5" ht="16.899999999999999" customHeight="1">
      <c r="A39" s="28">
        <v>1030602</v>
      </c>
      <c r="B39" s="20" t="s">
        <v>728</v>
      </c>
      <c r="C39" s="21">
        <f>SUM(C40:C43)</f>
        <v>0</v>
      </c>
      <c r="D39" s="21">
        <f>SUM(D40:D43)</f>
        <v>0</v>
      </c>
      <c r="E39" s="21">
        <f>SUM(E40:E43)</f>
        <v>0</v>
      </c>
    </row>
    <row r="40" spans="1:5" ht="16.899999999999999" customHeight="1">
      <c r="A40" s="28">
        <v>103060202</v>
      </c>
      <c r="B40" s="22" t="s">
        <v>2289</v>
      </c>
      <c r="C40" s="23">
        <v>0</v>
      </c>
      <c r="D40" s="23">
        <v>0</v>
      </c>
      <c r="E40" s="21">
        <v>0</v>
      </c>
    </row>
    <row r="41" spans="1:5" ht="16.899999999999999" customHeight="1">
      <c r="A41" s="28">
        <v>103060203</v>
      </c>
      <c r="B41" s="22" t="s">
        <v>2290</v>
      </c>
      <c r="C41" s="23">
        <v>0</v>
      </c>
      <c r="D41" s="23">
        <v>0</v>
      </c>
      <c r="E41" s="21">
        <v>0</v>
      </c>
    </row>
    <row r="42" spans="1:5" ht="16.899999999999999" customHeight="1">
      <c r="A42" s="28">
        <v>103060204</v>
      </c>
      <c r="B42" s="22" t="s">
        <v>2291</v>
      </c>
      <c r="C42" s="23">
        <v>0</v>
      </c>
      <c r="D42" s="23">
        <v>0</v>
      </c>
      <c r="E42" s="21">
        <v>0</v>
      </c>
    </row>
    <row r="43" spans="1:5" ht="16.899999999999999" customHeight="1">
      <c r="A43" s="28">
        <v>103060298</v>
      </c>
      <c r="B43" s="22" t="s">
        <v>2292</v>
      </c>
      <c r="C43" s="23">
        <v>0</v>
      </c>
      <c r="D43" s="23">
        <v>0</v>
      </c>
      <c r="E43" s="21">
        <v>0</v>
      </c>
    </row>
    <row r="44" spans="1:5" ht="16.899999999999999" customHeight="1">
      <c r="A44" s="28">
        <v>1030603</v>
      </c>
      <c r="B44" s="20" t="s">
        <v>731</v>
      </c>
      <c r="C44" s="21">
        <f>SUM(C45:C49)</f>
        <v>0</v>
      </c>
      <c r="D44" s="21">
        <f>SUM(D45:D49)</f>
        <v>0</v>
      </c>
      <c r="E44" s="21">
        <f>SUM(E45:E49)</f>
        <v>0</v>
      </c>
    </row>
    <row r="45" spans="1:5" ht="16.899999999999999" customHeight="1">
      <c r="A45" s="28">
        <v>103060301</v>
      </c>
      <c r="B45" s="22" t="s">
        <v>2293</v>
      </c>
      <c r="C45" s="23">
        <v>0</v>
      </c>
      <c r="D45" s="23">
        <v>0</v>
      </c>
      <c r="E45" s="21">
        <v>0</v>
      </c>
    </row>
    <row r="46" spans="1:5" ht="16.899999999999999" customHeight="1">
      <c r="A46" s="28">
        <v>103060304</v>
      </c>
      <c r="B46" s="22" t="s">
        <v>2294</v>
      </c>
      <c r="C46" s="23">
        <v>0</v>
      </c>
      <c r="D46" s="23">
        <v>0</v>
      </c>
      <c r="E46" s="21">
        <v>0</v>
      </c>
    </row>
    <row r="47" spans="1:5" ht="16.899999999999999" customHeight="1">
      <c r="A47" s="28">
        <v>103060305</v>
      </c>
      <c r="B47" s="22" t="s">
        <v>2295</v>
      </c>
      <c r="C47" s="23">
        <v>0</v>
      </c>
      <c r="D47" s="23">
        <v>0</v>
      </c>
      <c r="E47" s="21">
        <v>0</v>
      </c>
    </row>
    <row r="48" spans="1:5" ht="16.899999999999999" customHeight="1">
      <c r="A48" s="28">
        <v>103060307</v>
      </c>
      <c r="B48" s="22" t="s">
        <v>2296</v>
      </c>
      <c r="C48" s="23">
        <v>0</v>
      </c>
      <c r="D48" s="23">
        <v>0</v>
      </c>
      <c r="E48" s="21">
        <v>0</v>
      </c>
    </row>
    <row r="49" spans="1:5" ht="16.899999999999999" customHeight="1">
      <c r="A49" s="28">
        <v>103060398</v>
      </c>
      <c r="B49" s="22" t="s">
        <v>2297</v>
      </c>
      <c r="C49" s="23">
        <v>0</v>
      </c>
      <c r="D49" s="23">
        <v>0</v>
      </c>
      <c r="E49" s="21">
        <v>0</v>
      </c>
    </row>
    <row r="50" spans="1:5" ht="16.899999999999999" customHeight="1">
      <c r="A50" s="28">
        <v>1030604</v>
      </c>
      <c r="B50" s="20" t="s">
        <v>733</v>
      </c>
      <c r="C50" s="21">
        <f>SUM(C51:C53)</f>
        <v>0</v>
      </c>
      <c r="D50" s="21">
        <f>SUM(D51:D53)</f>
        <v>0</v>
      </c>
      <c r="E50" s="21">
        <f>SUM(E51:E53)</f>
        <v>0</v>
      </c>
    </row>
    <row r="51" spans="1:5" ht="16.899999999999999" customHeight="1">
      <c r="A51" s="28">
        <v>103060401</v>
      </c>
      <c r="B51" s="22" t="s">
        <v>2298</v>
      </c>
      <c r="C51" s="23">
        <v>0</v>
      </c>
      <c r="D51" s="23">
        <v>0</v>
      </c>
      <c r="E51" s="21">
        <v>0</v>
      </c>
    </row>
    <row r="52" spans="1:5" ht="16.899999999999999" customHeight="1">
      <c r="A52" s="28">
        <v>103060402</v>
      </c>
      <c r="B52" s="22" t="s">
        <v>2299</v>
      </c>
      <c r="C52" s="23">
        <v>0</v>
      </c>
      <c r="D52" s="23">
        <v>0</v>
      </c>
      <c r="E52" s="21">
        <v>0</v>
      </c>
    </row>
    <row r="53" spans="1:5" ht="16.899999999999999" customHeight="1">
      <c r="A53" s="28">
        <v>103060498</v>
      </c>
      <c r="B53" s="22" t="s">
        <v>2300</v>
      </c>
      <c r="C53" s="23">
        <v>0</v>
      </c>
      <c r="D53" s="23">
        <v>0</v>
      </c>
      <c r="E53" s="21">
        <v>0</v>
      </c>
    </row>
    <row r="54" spans="1:5" ht="16.899999999999999" customHeight="1">
      <c r="A54" s="28">
        <v>1030698</v>
      </c>
      <c r="B54" s="20" t="s">
        <v>2301</v>
      </c>
      <c r="C54" s="23">
        <v>0</v>
      </c>
      <c r="D54" s="23">
        <v>0</v>
      </c>
      <c r="E54" s="21">
        <v>0</v>
      </c>
    </row>
    <row r="56" spans="1:5" ht="15.6" customHeight="1">
      <c r="B56" s="29" t="s">
        <v>2302</v>
      </c>
    </row>
  </sheetData>
  <mergeCells count="2">
    <mergeCell ref="A1:E1"/>
    <mergeCell ref="A2:E2"/>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15.xml><?xml version="1.0" encoding="utf-8"?>
<worksheet xmlns="http://schemas.openxmlformats.org/spreadsheetml/2006/main" xmlns:r="http://schemas.openxmlformats.org/officeDocument/2006/relationships">
  <dimension ref="A1:J19"/>
  <sheetViews>
    <sheetView showGridLines="0" showZeros="0" workbookViewId="0">
      <selection activeCell="D9" sqref="D9"/>
    </sheetView>
  </sheetViews>
  <sheetFormatPr defaultColWidth="12.25" defaultRowHeight="15.6" customHeight="1"/>
  <cols>
    <col min="1" max="1" width="30" style="17" customWidth="1"/>
    <col min="2" max="2" width="13.125" style="17" customWidth="1"/>
    <col min="3" max="3" width="12.125" style="17" customWidth="1"/>
    <col min="4" max="4" width="12.5" style="17" customWidth="1"/>
    <col min="5" max="5" width="13.125" style="17" customWidth="1"/>
    <col min="6" max="6" width="12.25" style="17" customWidth="1"/>
    <col min="7" max="7" width="11.875" style="17" customWidth="1"/>
    <col min="8" max="9" width="12.625" style="17" customWidth="1"/>
    <col min="10" max="10" width="12.5" style="17" customWidth="1"/>
    <col min="11" max="16384" width="12.25" style="17"/>
  </cols>
  <sheetData>
    <row r="1" spans="1:10" ht="34.15" customHeight="1">
      <c r="A1" s="95" t="s">
        <v>2304</v>
      </c>
      <c r="B1" s="95"/>
      <c r="C1" s="95"/>
      <c r="D1" s="95"/>
      <c r="E1" s="95"/>
      <c r="F1" s="95"/>
      <c r="G1" s="95"/>
      <c r="H1" s="95"/>
      <c r="I1" s="95"/>
      <c r="J1" s="95"/>
    </row>
    <row r="2" spans="1:10" ht="16.899999999999999" customHeight="1">
      <c r="A2" s="96" t="s">
        <v>2305</v>
      </c>
      <c r="B2" s="96"/>
      <c r="C2" s="96"/>
      <c r="D2" s="96"/>
      <c r="E2" s="96"/>
      <c r="F2" s="96"/>
      <c r="G2" s="96"/>
      <c r="H2" s="96"/>
      <c r="I2" s="96"/>
      <c r="J2" s="96"/>
    </row>
    <row r="3" spans="1:10" ht="16.899999999999999" customHeight="1">
      <c r="A3" s="96" t="s">
        <v>18</v>
      </c>
      <c r="B3" s="96"/>
      <c r="C3" s="96"/>
      <c r="D3" s="96"/>
      <c r="E3" s="96"/>
      <c r="F3" s="96"/>
      <c r="G3" s="96"/>
      <c r="H3" s="96"/>
      <c r="I3" s="96"/>
      <c r="J3" s="96"/>
    </row>
    <row r="4" spans="1:10" ht="43.5" customHeight="1">
      <c r="A4" s="18" t="s">
        <v>1955</v>
      </c>
      <c r="B4" s="19" t="s">
        <v>1975</v>
      </c>
      <c r="C4" s="19" t="s">
        <v>2306</v>
      </c>
      <c r="D4" s="19" t="s">
        <v>2307</v>
      </c>
      <c r="E4" s="19" t="s">
        <v>2308</v>
      </c>
      <c r="F4" s="19" t="s">
        <v>2309</v>
      </c>
      <c r="G4" s="19" t="s">
        <v>2310</v>
      </c>
      <c r="H4" s="19" t="s">
        <v>2311</v>
      </c>
      <c r="I4" s="19" t="s">
        <v>2312</v>
      </c>
      <c r="J4" s="19" t="s">
        <v>2313</v>
      </c>
    </row>
    <row r="5" spans="1:10" ht="16.899999999999999" customHeight="1">
      <c r="A5" s="20" t="s">
        <v>2314</v>
      </c>
      <c r="B5" s="21">
        <f>SUM(B6:B19)</f>
        <v>1531</v>
      </c>
      <c r="C5" s="21">
        <f t="shared" ref="C5:J5" si="0">SUM(C6:C19)</f>
        <v>0</v>
      </c>
      <c r="D5" s="21">
        <f t="shared" si="0"/>
        <v>236</v>
      </c>
      <c r="E5" s="21">
        <f t="shared" si="0"/>
        <v>214</v>
      </c>
      <c r="F5" s="21">
        <f t="shared" si="0"/>
        <v>62</v>
      </c>
      <c r="G5" s="21">
        <f t="shared" si="0"/>
        <v>1011</v>
      </c>
      <c r="H5" s="21">
        <f t="shared" si="0"/>
        <v>6</v>
      </c>
      <c r="I5" s="21">
        <f t="shared" si="0"/>
        <v>2</v>
      </c>
      <c r="J5" s="21">
        <f t="shared" si="0"/>
        <v>0</v>
      </c>
    </row>
    <row r="6" spans="1:10" ht="16.899999999999999" customHeight="1">
      <c r="A6" s="22" t="s">
        <v>2315</v>
      </c>
      <c r="B6" s="21">
        <f t="shared" ref="B6:B19" si="1">C6+D6+E6+F6+G6+H6+I6+J6</f>
        <v>1331</v>
      </c>
      <c r="C6" s="23"/>
      <c r="D6" s="23">
        <v>236</v>
      </c>
      <c r="E6" s="23">
        <v>71</v>
      </c>
      <c r="F6" s="23">
        <v>12</v>
      </c>
      <c r="G6" s="23">
        <v>1011</v>
      </c>
      <c r="H6" s="23"/>
      <c r="I6" s="23">
        <v>1</v>
      </c>
      <c r="J6" s="23"/>
    </row>
    <row r="7" spans="1:10" ht="15.6" customHeight="1">
      <c r="A7" s="22" t="s">
        <v>2316</v>
      </c>
      <c r="B7" s="21">
        <f t="shared" si="1"/>
        <v>0</v>
      </c>
      <c r="C7" s="23"/>
      <c r="D7" s="23"/>
      <c r="E7" s="23"/>
      <c r="F7" s="23"/>
      <c r="G7" s="23"/>
      <c r="H7" s="23"/>
      <c r="I7" s="23"/>
      <c r="J7" s="23"/>
    </row>
    <row r="8" spans="1:10" ht="15.6" customHeight="1">
      <c r="A8" s="22" t="s">
        <v>2317</v>
      </c>
      <c r="B8" s="21">
        <f t="shared" si="1"/>
        <v>200</v>
      </c>
      <c r="C8" s="23"/>
      <c r="D8" s="23"/>
      <c r="E8" s="23">
        <v>143</v>
      </c>
      <c r="F8" s="23">
        <v>50</v>
      </c>
      <c r="G8" s="23"/>
      <c r="H8" s="23">
        <v>6</v>
      </c>
      <c r="I8" s="23">
        <v>1</v>
      </c>
      <c r="J8" s="23"/>
    </row>
    <row r="9" spans="1:10" ht="16.899999999999999" customHeight="1">
      <c r="A9" s="22" t="s">
        <v>2318</v>
      </c>
      <c r="B9" s="21">
        <f t="shared" si="1"/>
        <v>0</v>
      </c>
      <c r="C9" s="23"/>
      <c r="D9" s="23"/>
      <c r="E9" s="23"/>
      <c r="F9" s="23"/>
      <c r="G9" s="23"/>
      <c r="H9" s="23"/>
      <c r="I9" s="23"/>
      <c r="J9" s="23"/>
    </row>
    <row r="10" spans="1:10" ht="16.899999999999999" customHeight="1">
      <c r="A10" s="22" t="s">
        <v>2319</v>
      </c>
      <c r="B10" s="21">
        <f t="shared" si="1"/>
        <v>0</v>
      </c>
      <c r="C10" s="23"/>
      <c r="D10" s="23"/>
      <c r="E10" s="23"/>
      <c r="F10" s="23"/>
      <c r="G10" s="23"/>
      <c r="H10" s="23"/>
      <c r="I10" s="23"/>
      <c r="J10" s="23"/>
    </row>
    <row r="11" spans="1:10" ht="16.899999999999999" customHeight="1">
      <c r="A11" s="22" t="s">
        <v>2320</v>
      </c>
      <c r="B11" s="21">
        <f t="shared" si="1"/>
        <v>0</v>
      </c>
      <c r="C11" s="23"/>
      <c r="D11" s="23"/>
      <c r="E11" s="23"/>
      <c r="F11" s="23"/>
      <c r="G11" s="23"/>
      <c r="H11" s="23"/>
      <c r="I11" s="23"/>
      <c r="J11" s="23"/>
    </row>
    <row r="12" spans="1:10" ht="15.6" customHeight="1">
      <c r="A12" s="22" t="s">
        <v>2321</v>
      </c>
      <c r="B12" s="21">
        <f t="shared" si="1"/>
        <v>0</v>
      </c>
      <c r="C12" s="23"/>
      <c r="D12" s="23"/>
      <c r="E12" s="23"/>
      <c r="F12" s="23"/>
      <c r="G12" s="23"/>
      <c r="H12" s="23"/>
      <c r="I12" s="23"/>
      <c r="J12" s="23"/>
    </row>
    <row r="13" spans="1:10" ht="16.899999999999999" customHeight="1">
      <c r="A13" s="20" t="s">
        <v>2322</v>
      </c>
      <c r="B13" s="21">
        <f t="shared" si="1"/>
        <v>0</v>
      </c>
      <c r="C13" s="23"/>
      <c r="D13" s="23"/>
      <c r="E13" s="23"/>
      <c r="F13" s="23"/>
      <c r="G13" s="23"/>
      <c r="H13" s="23"/>
      <c r="I13" s="23"/>
      <c r="J13" s="23"/>
    </row>
    <row r="14" spans="1:10" ht="16.899999999999999" customHeight="1">
      <c r="A14" s="22" t="s">
        <v>2323</v>
      </c>
      <c r="B14" s="21">
        <f t="shared" si="1"/>
        <v>0</v>
      </c>
      <c r="C14" s="23"/>
      <c r="D14" s="23"/>
      <c r="E14" s="23"/>
      <c r="F14" s="23"/>
      <c r="G14" s="23"/>
      <c r="H14" s="23"/>
      <c r="I14" s="23"/>
      <c r="J14" s="23"/>
    </row>
    <row r="15" spans="1:10" ht="16.899999999999999" customHeight="1">
      <c r="A15" s="22" t="s">
        <v>2324</v>
      </c>
      <c r="B15" s="21">
        <f t="shared" si="1"/>
        <v>0</v>
      </c>
      <c r="C15" s="23"/>
      <c r="D15" s="23"/>
      <c r="E15" s="23"/>
      <c r="F15" s="23"/>
      <c r="G15" s="23"/>
      <c r="H15" s="23"/>
      <c r="I15" s="23"/>
      <c r="J15" s="23"/>
    </row>
    <row r="16" spans="1:10" ht="16.899999999999999" customHeight="1">
      <c r="A16" s="22" t="s">
        <v>2325</v>
      </c>
      <c r="B16" s="21">
        <f t="shared" si="1"/>
        <v>0</v>
      </c>
      <c r="C16" s="23"/>
      <c r="D16" s="23"/>
      <c r="E16" s="23"/>
      <c r="F16" s="23"/>
      <c r="G16" s="23"/>
      <c r="H16" s="23"/>
      <c r="I16" s="23"/>
      <c r="J16" s="23"/>
    </row>
    <row r="17" spans="1:10" ht="15.6" customHeight="1">
      <c r="A17" s="22" t="s">
        <v>2326</v>
      </c>
      <c r="B17" s="21">
        <f t="shared" si="1"/>
        <v>0</v>
      </c>
      <c r="C17" s="23"/>
      <c r="D17" s="23"/>
      <c r="E17" s="23"/>
      <c r="F17" s="23"/>
      <c r="G17" s="23"/>
      <c r="H17" s="23"/>
      <c r="I17" s="23"/>
      <c r="J17" s="23"/>
    </row>
    <row r="18" spans="1:10" ht="16.899999999999999" customHeight="1">
      <c r="A18" s="20" t="s">
        <v>2327</v>
      </c>
      <c r="B18" s="21">
        <f t="shared" si="1"/>
        <v>0</v>
      </c>
      <c r="C18" s="21"/>
      <c r="D18" s="21"/>
      <c r="E18" s="21"/>
      <c r="F18" s="21"/>
      <c r="G18" s="21"/>
      <c r="H18" s="21"/>
      <c r="I18" s="21"/>
      <c r="J18" s="21"/>
    </row>
    <row r="19" spans="1:10" ht="16.899999999999999" customHeight="1">
      <c r="A19" s="20" t="s">
        <v>2328</v>
      </c>
      <c r="B19" s="21">
        <f t="shared" si="1"/>
        <v>0</v>
      </c>
      <c r="C19" s="23"/>
      <c r="D19" s="23"/>
      <c r="E19" s="23"/>
      <c r="F19" s="23"/>
      <c r="G19" s="23"/>
      <c r="H19" s="23"/>
      <c r="I19" s="23"/>
      <c r="J19" s="23"/>
    </row>
  </sheetData>
  <mergeCells count="3">
    <mergeCell ref="A1:J1"/>
    <mergeCell ref="A2:J2"/>
    <mergeCell ref="A3:J3"/>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16.xml><?xml version="1.0" encoding="utf-8"?>
<worksheet xmlns="http://schemas.openxmlformats.org/spreadsheetml/2006/main" xmlns:r="http://schemas.openxmlformats.org/officeDocument/2006/relationships">
  <dimension ref="A1:J18"/>
  <sheetViews>
    <sheetView showGridLines="0" showZeros="0" workbookViewId="0">
      <selection activeCell="E16" sqref="E16"/>
    </sheetView>
  </sheetViews>
  <sheetFormatPr defaultColWidth="12.25" defaultRowHeight="15.6" customHeight="1"/>
  <cols>
    <col min="1" max="1" width="30" style="17" customWidth="1"/>
    <col min="2" max="2" width="13.125" style="17" customWidth="1"/>
    <col min="3" max="3" width="12.125" style="17" customWidth="1"/>
    <col min="4" max="4" width="12.5" style="17" customWidth="1"/>
    <col min="5" max="5" width="13.125" style="17" customWidth="1"/>
    <col min="6" max="6" width="12.25" style="17" customWidth="1"/>
    <col min="7" max="7" width="11.875" style="17" customWidth="1"/>
    <col min="8" max="9" width="12.625" style="17" customWidth="1"/>
    <col min="10" max="10" width="12.5" style="17" customWidth="1"/>
    <col min="11" max="16384" width="12.25" style="17"/>
  </cols>
  <sheetData>
    <row r="1" spans="1:10" ht="34.15" customHeight="1">
      <c r="A1" s="95" t="s">
        <v>2329</v>
      </c>
      <c r="B1" s="95"/>
      <c r="C1" s="95"/>
      <c r="D1" s="95"/>
      <c r="E1" s="95"/>
      <c r="F1" s="95"/>
      <c r="G1" s="95"/>
      <c r="H1" s="95"/>
      <c r="I1" s="95"/>
      <c r="J1" s="95"/>
    </row>
    <row r="2" spans="1:10" ht="16.899999999999999" customHeight="1">
      <c r="A2" s="96" t="s">
        <v>18</v>
      </c>
      <c r="B2" s="96"/>
      <c r="C2" s="96"/>
      <c r="D2" s="96"/>
      <c r="E2" s="96"/>
      <c r="F2" s="96"/>
      <c r="G2" s="96"/>
      <c r="H2" s="96"/>
      <c r="I2" s="96"/>
      <c r="J2" s="96"/>
    </row>
    <row r="3" spans="1:10" ht="43.5" customHeight="1">
      <c r="A3" s="18" t="s">
        <v>1955</v>
      </c>
      <c r="B3" s="19" t="s">
        <v>1975</v>
      </c>
      <c r="C3" s="19" t="s">
        <v>2306</v>
      </c>
      <c r="D3" s="19" t="s">
        <v>2307</v>
      </c>
      <c r="E3" s="19" t="s">
        <v>2308</v>
      </c>
      <c r="F3" s="19" t="s">
        <v>2309</v>
      </c>
      <c r="G3" s="19" t="s">
        <v>2310</v>
      </c>
      <c r="H3" s="19" t="s">
        <v>2311</v>
      </c>
      <c r="I3" s="19" t="s">
        <v>2312</v>
      </c>
      <c r="J3" s="19" t="s">
        <v>2313</v>
      </c>
    </row>
    <row r="4" spans="1:10" ht="16.899999999999999" customHeight="1">
      <c r="A4" s="20" t="s">
        <v>2314</v>
      </c>
      <c r="B4" s="21">
        <f>SUM(B5:B18)</f>
        <v>1531</v>
      </c>
      <c r="C4" s="21">
        <f t="shared" ref="C4:J4" si="0">SUM(C5:C18)</f>
        <v>0</v>
      </c>
      <c r="D4" s="21">
        <f t="shared" si="0"/>
        <v>236</v>
      </c>
      <c r="E4" s="21">
        <f t="shared" si="0"/>
        <v>214</v>
      </c>
      <c r="F4" s="21">
        <f t="shared" si="0"/>
        <v>62</v>
      </c>
      <c r="G4" s="21">
        <f t="shared" si="0"/>
        <v>1011</v>
      </c>
      <c r="H4" s="21">
        <f t="shared" si="0"/>
        <v>6</v>
      </c>
      <c r="I4" s="21">
        <f t="shared" si="0"/>
        <v>2</v>
      </c>
      <c r="J4" s="21">
        <f t="shared" si="0"/>
        <v>0</v>
      </c>
    </row>
    <row r="5" spans="1:10" ht="16.899999999999999" customHeight="1">
      <c r="A5" s="22" t="s">
        <v>2315</v>
      </c>
      <c r="B5" s="21">
        <f t="shared" ref="B5:B18" si="1">C5+D5+E5+F5+G5+H5+I5+J5</f>
        <v>1331</v>
      </c>
      <c r="C5" s="23"/>
      <c r="D5" s="23">
        <v>236</v>
      </c>
      <c r="E5" s="23">
        <v>71</v>
      </c>
      <c r="F5" s="23">
        <v>12</v>
      </c>
      <c r="G5" s="23">
        <v>1011</v>
      </c>
      <c r="H5" s="23"/>
      <c r="I5" s="23">
        <v>1</v>
      </c>
      <c r="J5" s="23"/>
    </row>
    <row r="6" spans="1:10" ht="15.6" customHeight="1">
      <c r="A6" s="22" t="s">
        <v>2316</v>
      </c>
      <c r="B6" s="21">
        <f t="shared" si="1"/>
        <v>0</v>
      </c>
      <c r="C6" s="23"/>
      <c r="D6" s="23"/>
      <c r="E6" s="23"/>
      <c r="F6" s="23"/>
      <c r="G6" s="23"/>
      <c r="H6" s="23"/>
      <c r="I6" s="23"/>
      <c r="J6" s="23"/>
    </row>
    <row r="7" spans="1:10" ht="15.6" customHeight="1">
      <c r="A7" s="22" t="s">
        <v>2317</v>
      </c>
      <c r="B7" s="21">
        <f t="shared" si="1"/>
        <v>200</v>
      </c>
      <c r="C7" s="23"/>
      <c r="D7" s="23"/>
      <c r="E7" s="23">
        <v>143</v>
      </c>
      <c r="F7" s="23">
        <v>50</v>
      </c>
      <c r="G7" s="23"/>
      <c r="H7" s="23">
        <v>6</v>
      </c>
      <c r="I7" s="23">
        <v>1</v>
      </c>
      <c r="J7" s="23"/>
    </row>
    <row r="8" spans="1:10" ht="16.899999999999999" customHeight="1">
      <c r="A8" s="22" t="s">
        <v>2318</v>
      </c>
      <c r="B8" s="21">
        <f t="shared" si="1"/>
        <v>0</v>
      </c>
      <c r="C8" s="23"/>
      <c r="D8" s="23"/>
      <c r="E8" s="23"/>
      <c r="F8" s="23"/>
      <c r="G8" s="23"/>
      <c r="H8" s="23"/>
      <c r="I8" s="23"/>
      <c r="J8" s="23"/>
    </row>
    <row r="9" spans="1:10" ht="16.899999999999999" customHeight="1">
      <c r="A9" s="22" t="s">
        <v>2319</v>
      </c>
      <c r="B9" s="21">
        <f t="shared" si="1"/>
        <v>0</v>
      </c>
      <c r="C9" s="23"/>
      <c r="D9" s="23"/>
      <c r="E9" s="23"/>
      <c r="F9" s="23"/>
      <c r="G9" s="23"/>
      <c r="H9" s="23"/>
      <c r="I9" s="23"/>
      <c r="J9" s="23"/>
    </row>
    <row r="10" spans="1:10" ht="16.899999999999999" customHeight="1">
      <c r="A10" s="22" t="s">
        <v>2320</v>
      </c>
      <c r="B10" s="21">
        <f t="shared" si="1"/>
        <v>0</v>
      </c>
      <c r="C10" s="23"/>
      <c r="D10" s="23"/>
      <c r="E10" s="23"/>
      <c r="F10" s="23"/>
      <c r="G10" s="23"/>
      <c r="H10" s="23"/>
      <c r="I10" s="23"/>
      <c r="J10" s="23"/>
    </row>
    <row r="11" spans="1:10" ht="15.6" customHeight="1">
      <c r="A11" s="22" t="s">
        <v>2321</v>
      </c>
      <c r="B11" s="21">
        <f t="shared" si="1"/>
        <v>0</v>
      </c>
      <c r="C11" s="23"/>
      <c r="D11" s="23"/>
      <c r="E11" s="23"/>
      <c r="F11" s="23"/>
      <c r="G11" s="23"/>
      <c r="H11" s="23"/>
      <c r="I11" s="23"/>
      <c r="J11" s="23"/>
    </row>
    <row r="12" spans="1:10" ht="16.899999999999999" customHeight="1">
      <c r="A12" s="20" t="s">
        <v>2322</v>
      </c>
      <c r="B12" s="21">
        <f t="shared" si="1"/>
        <v>0</v>
      </c>
      <c r="C12" s="23"/>
      <c r="D12" s="23"/>
      <c r="E12" s="23"/>
      <c r="F12" s="23"/>
      <c r="G12" s="23"/>
      <c r="H12" s="23"/>
      <c r="I12" s="23"/>
      <c r="J12" s="23"/>
    </row>
    <row r="13" spans="1:10" ht="16.899999999999999" customHeight="1">
      <c r="A13" s="22" t="s">
        <v>2323</v>
      </c>
      <c r="B13" s="21">
        <f t="shared" si="1"/>
        <v>0</v>
      </c>
      <c r="C13" s="23"/>
      <c r="D13" s="23"/>
      <c r="E13" s="23"/>
      <c r="F13" s="23"/>
      <c r="G13" s="23"/>
      <c r="H13" s="23"/>
      <c r="I13" s="23"/>
      <c r="J13" s="23"/>
    </row>
    <row r="14" spans="1:10" ht="16.899999999999999" customHeight="1">
      <c r="A14" s="22" t="s">
        <v>2324</v>
      </c>
      <c r="B14" s="21">
        <f t="shared" si="1"/>
        <v>0</v>
      </c>
      <c r="C14" s="23"/>
      <c r="D14" s="23"/>
      <c r="E14" s="23"/>
      <c r="F14" s="23"/>
      <c r="G14" s="23"/>
      <c r="H14" s="23"/>
      <c r="I14" s="23"/>
      <c r="J14" s="23"/>
    </row>
    <row r="15" spans="1:10" ht="16.899999999999999" customHeight="1">
      <c r="A15" s="22" t="s">
        <v>2325</v>
      </c>
      <c r="B15" s="21">
        <f t="shared" si="1"/>
        <v>0</v>
      </c>
      <c r="C15" s="23"/>
      <c r="D15" s="23"/>
      <c r="E15" s="23"/>
      <c r="F15" s="23"/>
      <c r="G15" s="23"/>
      <c r="H15" s="23"/>
      <c r="I15" s="23"/>
      <c r="J15" s="23"/>
    </row>
    <row r="16" spans="1:10" ht="15.6" customHeight="1">
      <c r="A16" s="22" t="s">
        <v>2326</v>
      </c>
      <c r="B16" s="21">
        <f t="shared" si="1"/>
        <v>0</v>
      </c>
      <c r="C16" s="23"/>
      <c r="D16" s="23"/>
      <c r="E16" s="23"/>
      <c r="F16" s="23"/>
      <c r="G16" s="23"/>
      <c r="H16" s="23"/>
      <c r="I16" s="23"/>
      <c r="J16" s="23"/>
    </row>
    <row r="17" spans="1:10" ht="16.899999999999999" customHeight="1">
      <c r="A17" s="20" t="s">
        <v>2327</v>
      </c>
      <c r="B17" s="21">
        <f t="shared" si="1"/>
        <v>0</v>
      </c>
      <c r="C17" s="21"/>
      <c r="D17" s="21"/>
      <c r="E17" s="21"/>
      <c r="F17" s="21"/>
      <c r="G17" s="21"/>
      <c r="H17" s="21"/>
      <c r="I17" s="21"/>
      <c r="J17" s="21"/>
    </row>
    <row r="18" spans="1:10" ht="16.899999999999999" customHeight="1">
      <c r="A18" s="20" t="s">
        <v>2328</v>
      </c>
      <c r="B18" s="21">
        <f t="shared" si="1"/>
        <v>0</v>
      </c>
      <c r="C18" s="23"/>
      <c r="D18" s="23"/>
      <c r="E18" s="23"/>
      <c r="F18" s="23"/>
      <c r="G18" s="23"/>
      <c r="H18" s="23"/>
      <c r="I18" s="23"/>
      <c r="J18" s="23"/>
    </row>
  </sheetData>
  <mergeCells count="2">
    <mergeCell ref="A1:J1"/>
    <mergeCell ref="A2:J2"/>
  </mergeCells>
  <phoneticPr fontId="46" type="noConversion"/>
  <printOptions gridLines="1"/>
  <pageMargins left="0.75" right="0.75" top="1" bottom="1" header="0" footer="0"/>
  <pageSetup orientation="portrait" horizontalDpi="0" verticalDpi="0"/>
  <headerFooter alignWithMargins="0">
    <oddHeader>&amp;A</oddHeader>
    <oddFooter>Page &amp;P</oddFooter>
  </headerFooter>
</worksheet>
</file>

<file path=xl/worksheets/sheet17.xml><?xml version="1.0" encoding="utf-8"?>
<worksheet xmlns="http://schemas.openxmlformats.org/spreadsheetml/2006/main" xmlns:r="http://schemas.openxmlformats.org/officeDocument/2006/relationships">
  <dimension ref="A1:F13"/>
  <sheetViews>
    <sheetView tabSelected="1" workbookViewId="0">
      <selection activeCell="R10" sqref="R10"/>
    </sheetView>
  </sheetViews>
  <sheetFormatPr defaultRowHeight="14.25"/>
  <cols>
    <col min="1" max="1" width="45.125" style="3" customWidth="1"/>
    <col min="2" max="2" width="32.25" style="4" customWidth="1"/>
    <col min="3" max="16384" width="9" style="3"/>
  </cols>
  <sheetData>
    <row r="1" spans="1:6" ht="32.25" customHeight="1">
      <c r="A1" s="114" t="s">
        <v>2330</v>
      </c>
      <c r="B1" s="114"/>
    </row>
    <row r="2" spans="1:6" s="1" customFormat="1" ht="23.25" customHeight="1">
      <c r="A2" s="5"/>
      <c r="B2" s="6" t="s">
        <v>18</v>
      </c>
    </row>
    <row r="3" spans="1:6" s="2" customFormat="1" ht="50.1" customHeight="1">
      <c r="A3" s="7" t="s">
        <v>1949</v>
      </c>
      <c r="B3" s="7" t="s">
        <v>2331</v>
      </c>
    </row>
    <row r="4" spans="1:6" ht="50.1" customHeight="1">
      <c r="A4" s="8" t="s">
        <v>1975</v>
      </c>
      <c r="B4" s="8">
        <f>SUM(B5:B7)</f>
        <v>34</v>
      </c>
    </row>
    <row r="5" spans="1:6" ht="50.1" customHeight="1">
      <c r="A5" s="9" t="s">
        <v>2332</v>
      </c>
      <c r="B5" s="8">
        <v>0</v>
      </c>
      <c r="F5" s="10"/>
    </row>
    <row r="6" spans="1:6" ht="50.1" customHeight="1">
      <c r="A6" s="9" t="s">
        <v>2333</v>
      </c>
      <c r="B6" s="8">
        <v>18</v>
      </c>
    </row>
    <row r="7" spans="1:6" ht="50.1" customHeight="1">
      <c r="A7" s="11" t="s">
        <v>2334</v>
      </c>
      <c r="B7" s="12">
        <v>16</v>
      </c>
    </row>
    <row r="8" spans="1:6" ht="50.1" customHeight="1">
      <c r="A8" s="13" t="s">
        <v>2335</v>
      </c>
      <c r="B8" s="12">
        <v>16</v>
      </c>
    </row>
    <row r="9" spans="1:6" ht="50.1" customHeight="1">
      <c r="A9" s="14" t="s">
        <v>2336</v>
      </c>
      <c r="B9" s="15">
        <v>0</v>
      </c>
    </row>
    <row r="10" spans="1:6" ht="171.75" customHeight="1">
      <c r="A10" s="115" t="s">
        <v>2337</v>
      </c>
      <c r="B10" s="116"/>
    </row>
    <row r="13" spans="1:6">
      <c r="E13" s="16"/>
    </row>
  </sheetData>
  <mergeCells count="2">
    <mergeCell ref="A1:B1"/>
    <mergeCell ref="A10:B10"/>
  </mergeCells>
  <phoneticPr fontId="4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17</vt:i4>
      </vt:variant>
    </vt:vector>
  </HeadingPairs>
  <TitlesOfParts>
    <vt:vector size="17" baseType="lpstr">
      <vt:lpstr>目录</vt:lpstr>
      <vt:lpstr>1收支总表</vt:lpstr>
      <vt:lpstr>2一般公共预算收入决算表</vt:lpstr>
      <vt:lpstr>3一般公共预算支出表</vt:lpstr>
      <vt:lpstr>4一般公共预算基本支出决算</vt:lpstr>
      <vt:lpstr>5一般公共预算税收返还和转移支付</vt:lpstr>
      <vt:lpstr>6专项转移支付分地区分项目公开表</vt:lpstr>
      <vt:lpstr>7政府一般债务限额和余额表</vt:lpstr>
      <vt:lpstr>8政府性基金收入决算</vt:lpstr>
      <vt:lpstr>9政府性基金支出决算</vt:lpstr>
      <vt:lpstr>10政府性基金转移支付决算</vt:lpstr>
      <vt:lpstr>11政府专项债务限额和余额表</vt:lpstr>
      <vt:lpstr>12国有资本经营收入决算</vt:lpstr>
      <vt:lpstr>13国有资本经营支出决算 </vt:lpstr>
      <vt:lpstr>14社会保险基金收入决算表</vt:lpstr>
      <vt:lpstr>15社会保险基金支出决算表</vt:lpstr>
      <vt:lpstr>16三公经费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2020-06-29T02:37:48Z</cp:lastPrinted>
  <dcterms:created xsi:type="dcterms:W3CDTF">2018-06-11T00:48:43Z</dcterms:created>
  <dcterms:modified xsi:type="dcterms:W3CDTF">2021-12-24T06:44:35Z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